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24_保健福祉部\01_社会福祉課\R05年度以前\03_障害福祉係\22 優先調達\◆優先調達方針◆\令和０６年度\"/>
    </mc:Choice>
  </mc:AlternateContent>
  <xr:revisionPtr revIDLastSave="0" documentId="13_ncr:1_{B26A5576-EEC6-42A9-8AA4-A1554C56640A}" xr6:coauthVersionLast="47" xr6:coauthVersionMax="47" xr10:uidLastSave="{00000000-0000-0000-0000-000000000000}"/>
  <bookViews>
    <workbookView xWindow="-120" yWindow="-120" windowWidth="20730" windowHeight="11160" xr2:uid="{00000000-000D-0000-FFFF-FFFF00000000}"/>
  </bookViews>
  <sheets>
    <sheet name="国調査" sheetId="7" r:id="rId1"/>
    <sheet name="番号表" sheetId="12" state="hidden" r:id="rId2"/>
    <sheet name="※必ず確認※分類例" sheetId="8" r:id="rId3"/>
    <sheet name="県追加調査" sheetId="10" r:id="rId4"/>
    <sheet name="県調査集計シート" sheetId="9" r:id="rId5"/>
  </sheets>
  <definedNames>
    <definedName name="_xlnm.Print_Area" localSheetId="3">県追加調査!$A$1:$Z$30</definedName>
    <definedName name="_xlnm.Print_Area" localSheetId="0">国調査!$A$1:$AO$20</definedName>
    <definedName name="_xlnm.Print_Titles" localSheetId="0">国調査!$1:$7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4" i="7" l="1"/>
  <c r="A6" i="9" s="1"/>
  <c r="B8" i="7" l="1"/>
  <c r="B6" i="9" s="1"/>
  <c r="CA6" i="9" l="1"/>
  <c r="BZ6" i="9"/>
  <c r="BY6" i="9"/>
  <c r="BX6" i="9"/>
  <c r="BW6" i="9"/>
  <c r="BV6" i="9"/>
  <c r="BU6" i="9"/>
  <c r="BT6" i="9"/>
  <c r="BS6" i="9"/>
  <c r="BR6" i="9"/>
  <c r="BQ6" i="9"/>
  <c r="BP6" i="9"/>
  <c r="BO6" i="9"/>
  <c r="BN6" i="9"/>
  <c r="BM6" i="9"/>
  <c r="BL6" i="9"/>
  <c r="BK6" i="9"/>
  <c r="BJ6" i="9"/>
  <c r="BI6" i="9"/>
  <c r="BH6" i="9"/>
  <c r="BG6" i="9"/>
  <c r="BF6" i="9"/>
  <c r="BE6" i="9"/>
  <c r="BD6" i="9"/>
  <c r="BC6" i="9"/>
  <c r="BB6" i="9"/>
  <c r="BA6" i="9"/>
  <c r="AZ6" i="9"/>
  <c r="AY6" i="9"/>
  <c r="AX6" i="9"/>
  <c r="AW6" i="9"/>
  <c r="AV6" i="9"/>
  <c r="AU6" i="9"/>
  <c r="AT6" i="9"/>
  <c r="AS6" i="9"/>
  <c r="AR6" i="9"/>
  <c r="AQ6" i="9"/>
  <c r="AP6" i="9"/>
  <c r="AO6" i="9"/>
  <c r="AN6" i="9"/>
  <c r="AM6" i="9"/>
  <c r="AL6" i="9"/>
  <c r="AK6" i="9"/>
  <c r="AJ6" i="9"/>
  <c r="AI6" i="9"/>
  <c r="AH6" i="9"/>
  <c r="AG6" i="9"/>
  <c r="AF6" i="9"/>
  <c r="AE6" i="9"/>
  <c r="AD6" i="9"/>
  <c r="AC6" i="9"/>
  <c r="AB6" i="9"/>
  <c r="AA6" i="9"/>
  <c r="Z6" i="9"/>
  <c r="Y6" i="9"/>
  <c r="X6" i="9"/>
  <c r="W6" i="9"/>
  <c r="V6" i="9"/>
  <c r="U6" i="9"/>
  <c r="T6" i="9"/>
  <c r="S6" i="9"/>
  <c r="R6" i="9"/>
  <c r="Q6" i="9"/>
  <c r="P6" i="9"/>
  <c r="O6" i="9"/>
  <c r="N6" i="9"/>
  <c r="M6" i="9"/>
  <c r="L6" i="9"/>
  <c r="K6" i="9"/>
  <c r="J6" i="9"/>
  <c r="I6" i="9"/>
  <c r="H6" i="9"/>
  <c r="G6" i="9"/>
  <c r="F6" i="9"/>
  <c r="E6" i="9"/>
  <c r="AH11" i="7" l="1"/>
  <c r="AG11" i="7"/>
  <c r="AB11" i="7"/>
  <c r="AA11" i="7"/>
  <c r="Z11" i="7"/>
  <c r="Y11" i="7"/>
  <c r="X11" i="7"/>
  <c r="W11" i="7"/>
  <c r="V11" i="7"/>
  <c r="U11" i="7"/>
  <c r="T11" i="7"/>
  <c r="S11" i="7"/>
  <c r="R11" i="7"/>
  <c r="Q11" i="7"/>
  <c r="N11" i="7"/>
  <c r="M11" i="7"/>
  <c r="L11" i="7"/>
  <c r="K11" i="7"/>
  <c r="J11" i="7"/>
  <c r="I11" i="7"/>
  <c r="H11" i="7"/>
  <c r="G11" i="7"/>
  <c r="AD10" i="7"/>
  <c r="AC10" i="7"/>
  <c r="P10" i="7"/>
  <c r="O10" i="7"/>
  <c r="AD9" i="7"/>
  <c r="AC9" i="7"/>
  <c r="P9" i="7"/>
  <c r="O9" i="7"/>
  <c r="AD8" i="7"/>
  <c r="AC8" i="7"/>
  <c r="P8" i="7"/>
  <c r="O8" i="7"/>
  <c r="O11" i="7" s="1"/>
  <c r="P11" i="7" l="1"/>
  <c r="AC11" i="7"/>
  <c r="AD11" i="7"/>
  <c r="AE9" i="7"/>
  <c r="AE10" i="7"/>
  <c r="AF9" i="7"/>
  <c r="AF10" i="7"/>
  <c r="AF8" i="7"/>
  <c r="AE8" i="7"/>
  <c r="AE11" i="7" l="1"/>
  <c r="C6" i="9" s="1"/>
  <c r="AF11" i="7"/>
  <c r="D6" i="9" s="1"/>
</calcChain>
</file>

<file path=xl/sharedStrings.xml><?xml version="1.0" encoding="utf-8"?>
<sst xmlns="http://schemas.openxmlformats.org/spreadsheetml/2006/main" count="400" uniqueCount="226">
  <si>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</si>
  <si>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</si>
  <si>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</si>
  <si>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</si>
  <si>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【都道府県名】</t>
    <rPh sb="1" eb="5">
      <t>トドウフケン</t>
    </rPh>
    <rPh sb="5" eb="6">
      <t>メイ</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</si>
  <si>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</si>
  <si>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</si>
  <si>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</si>
  <si>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</si>
  <si>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</si>
  <si>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</si>
  <si>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</si>
  <si>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</si>
  <si>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金額（円）</t>
    <rPh sb="0" eb="2">
      <t>キンガク</t>
    </rPh>
    <rPh sb="3" eb="4">
      <t>エン</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</si>
  <si>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</si>
  <si>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</si>
  <si>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</si>
  <si>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</si>
  <si>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</si>
  <si>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</si>
  <si>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</si>
  <si>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</si>
  <si>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</si>
  <si>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※市町村、地方独立行政法人の記入欄については必要に応じて行を追加してください。</t>
    <rPh sb="1" eb="4">
      <t>シチョウソン</t>
    </rPh>
    <rPh sb="5" eb="7">
      <t>チホウ</t>
    </rPh>
    <rPh sb="7" eb="9">
      <t>ドクリツ</t>
    </rPh>
    <rPh sb="9" eb="11">
      <t>ギョウセイ</t>
    </rPh>
    <rPh sb="11" eb="13">
      <t>ホウジン</t>
    </rPh>
    <rPh sb="14" eb="17">
      <t>キニュウラン</t>
    </rPh>
    <rPh sb="22" eb="24">
      <t>ヒツヨウ</t>
    </rPh>
    <rPh sb="25" eb="26">
      <t>オウ</t>
    </rPh>
    <rPh sb="28" eb="29">
      <t>ギョウ</t>
    </rPh>
    <rPh sb="30" eb="32">
      <t>ツイカ</t>
    </rPh>
    <phoneticPr fontId="1"/>
  </si>
  <si>
    <t>⑥
その他の役務</t>
    <rPh sb="4" eb="5">
      <t>タ</t>
    </rPh>
    <rPh sb="6" eb="8">
      <t>エキム</t>
    </rPh>
    <phoneticPr fontId="1"/>
  </si>
  <si>
    <t>④
その他の
物品</t>
    <rPh sb="4" eb="5">
      <t>タ</t>
    </rPh>
    <rPh sb="7" eb="9">
      <t>ブッピン</t>
    </rPh>
    <phoneticPr fontId="1"/>
  </si>
  <si>
    <t>障害者就労施設等からの物品等の調達実績の報告様式</t>
    <rPh sb="0" eb="3">
      <t>ショウガイシャ</t>
    </rPh>
    <rPh sb="3" eb="5">
      <t>シュウロウ</t>
    </rPh>
    <rPh sb="5" eb="7">
      <t>シセツ</t>
    </rPh>
    <rPh sb="7" eb="8">
      <t>トウ</t>
    </rPh>
    <rPh sb="11" eb="13">
      <t>ブッピン</t>
    </rPh>
    <rPh sb="13" eb="14">
      <t>トウ</t>
    </rPh>
    <rPh sb="15" eb="17">
      <t>チョウタツ</t>
    </rPh>
    <rPh sb="17" eb="19">
      <t>ジッセキ</t>
    </rPh>
    <rPh sb="20" eb="22">
      <t>ホウコク</t>
    </rPh>
    <rPh sb="22" eb="24">
      <t>ヨウシキ</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</si>
  <si>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</si>
  <si>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</si>
  <si>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</si>
  <si>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</si>
  <si>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</si>
  <si>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</si>
  <si>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</si>
  <si>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</si>
  <si>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</si>
  <si>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</si>
  <si>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</si>
  <si>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</si>
  <si>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</si>
  <si>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</si>
  <si>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</si>
  <si>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</si>
  <si>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</si>
  <si>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</si>
  <si>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</si>
  <si>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</si>
  <si>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</si>
  <si>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</si>
  <si>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</si>
  <si>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</si>
  <si>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</si>
  <si>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</si>
  <si>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</si>
  <si>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</si>
  <si>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</si>
  <si>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</si>
  <si>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</si>
  <si>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</si>
  <si>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</si>
  <si>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</si>
  <si>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</si>
  <si>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</si>
  <si>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</si>
  <si>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</si>
  <si>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</si>
  <si>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</si>
  <si>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</si>
  <si>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共同受注窓口</t>
    <rPh sb="0" eb="2">
      <t>キョウドウ</t>
    </rPh>
    <rPh sb="2" eb="4">
      <t>ジュチュウ</t>
    </rPh>
    <rPh sb="4" eb="6">
      <t>マドグチ</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</si>
  <si>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</si>
  <si>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</si>
  <si>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</si>
  <si>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</si>
  <si>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</si>
  <si>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</si>
  <si>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</si>
  <si>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</si>
  <si>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</si>
  <si>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</si>
  <si>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目標達成状況</t>
  </si>
  <si>
    <t>達成の有無に関する理由</t>
    <phoneticPr fontId="1"/>
  </si>
  <si>
    <t>※目標達成状況では、○（達成）、△（一部達成）、×（未達成）で選択してください。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phoneticPr fontId="1"/>
  </si>
  <si>
    <t>※目標の有無に関する理由では、達成の理由や未達成の理由など、それぞれの状況に合わせてご記入ください。</t>
    <rPh sb="1" eb="3">
      <t>モクヒョウ</t>
    </rPh>
    <rPh sb="4" eb="6">
      <t>ウム</t>
    </rPh>
    <rPh sb="7" eb="8">
      <t>カン</t>
    </rPh>
    <rPh sb="10" eb="12">
      <t>リユウ</t>
    </rPh>
    <rPh sb="15" eb="17">
      <t>タッセイ</t>
    </rPh>
    <rPh sb="18" eb="20">
      <t>リユウ</t>
    </rPh>
    <rPh sb="21" eb="24">
      <t>ミタッセイ</t>
    </rPh>
    <rPh sb="25" eb="27">
      <t>リユウ</t>
    </rPh>
    <rPh sb="35" eb="37">
      <t>ジョウキョウ</t>
    </rPh>
    <rPh sb="38" eb="39">
      <t>ア</t>
    </rPh>
    <rPh sb="43" eb="45">
      <t>キニュウ</t>
    </rPh>
    <phoneticPr fontId="1"/>
  </si>
  <si>
    <t>※△（一部達成）、×（未達成）については今後の改善策を記入してください。</t>
    <rPh sb="3" eb="5">
      <t>イチブ</t>
    </rPh>
    <rPh sb="5" eb="7">
      <t>タッセイ</t>
    </rPh>
    <rPh sb="11" eb="14">
      <t>ミタッセイ</t>
    </rPh>
    <rPh sb="20" eb="22">
      <t>コンゴ</t>
    </rPh>
    <rPh sb="23" eb="26">
      <t>カイゼンサク</t>
    </rPh>
    <rPh sb="27" eb="29">
      <t>キニュウ</t>
    </rPh>
    <phoneticPr fontId="1"/>
  </si>
  <si>
    <t>※目標達成に向けて新たに実施した取組内容については、当該年度中に新たに実施したものをご記入ください。なお、特段取組がない場合はご記入不要です。</t>
    <rPh sb="26" eb="28">
      <t>トウガイ</t>
    </rPh>
    <rPh sb="28" eb="30">
      <t>ネンド</t>
    </rPh>
    <rPh sb="30" eb="31">
      <t>チュウ</t>
    </rPh>
    <rPh sb="32" eb="33">
      <t>アラ</t>
    </rPh>
    <rPh sb="35" eb="37">
      <t>ジッシ</t>
    </rPh>
    <rPh sb="43" eb="45">
      <t>キニュウ</t>
    </rPh>
    <rPh sb="53" eb="55">
      <t>トクダン</t>
    </rPh>
    <rPh sb="55" eb="57">
      <t>トリクミ</t>
    </rPh>
    <rPh sb="60" eb="62">
      <t>バアイ</t>
    </rPh>
    <rPh sb="64" eb="66">
      <t>キニュウ</t>
    </rPh>
    <rPh sb="66" eb="68">
      <t>フヨウ</t>
    </rPh>
    <phoneticPr fontId="1"/>
  </si>
  <si>
    <t>目標達成に向けて当該年度中に
新たに実施した取組内容</t>
    <rPh sb="0" eb="2">
      <t>モクヒョウ</t>
    </rPh>
    <rPh sb="2" eb="4">
      <t>タッセイ</t>
    </rPh>
    <rPh sb="5" eb="6">
      <t>ム</t>
    </rPh>
    <rPh sb="8" eb="10">
      <t>トウガイ</t>
    </rPh>
    <rPh sb="10" eb="12">
      <t>ネンド</t>
    </rPh>
    <rPh sb="12" eb="13">
      <t>チュウ</t>
    </rPh>
    <rPh sb="15" eb="16">
      <t>アラ</t>
    </rPh>
    <rPh sb="18" eb="20">
      <t>ジッシ</t>
    </rPh>
    <rPh sb="22" eb="24">
      <t>トリクミ</t>
    </rPh>
    <rPh sb="24" eb="26">
      <t>ナイヨウ</t>
    </rPh>
    <phoneticPr fontId="1"/>
  </si>
  <si>
    <t>昨年度調達方針と達成状況について</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</si>
  <si>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</si>
  <si>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</si>
  <si>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今後の改善策
※△（一部達成）、×（未達成）の場合のみ記入</t>
    <rPh sb="0" eb="2">
      <t>コンゴ</t>
    </rPh>
    <rPh sb="19" eb="22">
      <t>ミタッセイ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</si>
  <si>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</si>
  <si>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②
食料品・飲料</t>
    <rPh sb="2" eb="5">
      <t>ショクリョウヒン</t>
    </rPh>
    <rPh sb="6" eb="8">
      <t>インリョウ</t>
    </rPh>
    <phoneticPr fontId="1"/>
  </si>
  <si>
    <t>①
印刷</t>
    <rPh sb="2" eb="4">
      <t>インサツ</t>
    </rPh>
    <phoneticPr fontId="1"/>
  </si>
  <si>
    <t>②
クリーニング</t>
    <phoneticPr fontId="1"/>
  </si>
  <si>
    <t>③
清掃・
施設管理</t>
    <rPh sb="2" eb="4">
      <t>セイソウ</t>
    </rPh>
    <rPh sb="6" eb="8">
      <t>シセツ</t>
    </rPh>
    <rPh sb="8" eb="10">
      <t>カンリ</t>
    </rPh>
    <phoneticPr fontId="1"/>
  </si>
  <si>
    <t>Ａ型・Ｂ型
の別</t>
    <rPh sb="1" eb="2">
      <t>カタ</t>
    </rPh>
    <rPh sb="4" eb="5">
      <t>カタ</t>
    </rPh>
    <rPh sb="7" eb="8">
      <t>ベツ</t>
    </rPh>
    <phoneticPr fontId="1"/>
  </si>
  <si>
    <t>事業所名</t>
    <rPh sb="0" eb="3">
      <t>ジギョウショ</t>
    </rPh>
    <rPh sb="3" eb="4">
      <t>メイ</t>
    </rPh>
    <phoneticPr fontId="1"/>
  </si>
  <si>
    <t>調達内容</t>
    <rPh sb="0" eb="2">
      <t>チョウタツ</t>
    </rPh>
    <rPh sb="2" eb="4">
      <t>ナイヨウ</t>
    </rPh>
    <phoneticPr fontId="1"/>
  </si>
  <si>
    <t>Ｂ型</t>
    <rPh sb="1" eb="2">
      <t>カタ</t>
    </rPh>
    <phoneticPr fontId="1"/>
  </si>
  <si>
    <t>（事例１）○○センター</t>
    <rPh sb="1" eb="3">
      <t>ジレイ</t>
    </rPh>
    <phoneticPr fontId="1"/>
  </si>
  <si>
    <t>給食用パン</t>
    <rPh sb="0" eb="3">
      <t>キュウショクヨウ</t>
    </rPh>
    <phoneticPr fontId="1"/>
  </si>
  <si>
    <t>○○大会記念品（ピンバッジ）</t>
    <rPh sb="2" eb="4">
      <t>タイカイ</t>
    </rPh>
    <rPh sb="4" eb="7">
      <t>キネンヒン</t>
    </rPh>
    <phoneticPr fontId="1"/>
  </si>
  <si>
    <t>名刺，封筒印刷</t>
    <rPh sb="0" eb="2">
      <t>メイシ</t>
    </rPh>
    <rPh sb="3" eb="5">
      <t>フウトウ</t>
    </rPh>
    <rPh sb="5" eb="7">
      <t>インサツ</t>
    </rPh>
    <phoneticPr fontId="1"/>
  </si>
  <si>
    <t>応接室ソファカバー</t>
    <rPh sb="0" eb="3">
      <t>オウセツシツ</t>
    </rPh>
    <phoneticPr fontId="1"/>
  </si>
  <si>
    <t>○○センター売店運営委託</t>
    <rPh sb="6" eb="8">
      <t>バイテン</t>
    </rPh>
    <rPh sb="8" eb="10">
      <t>ウンエイ</t>
    </rPh>
    <rPh sb="10" eb="12">
      <t>イタク</t>
    </rPh>
    <phoneticPr fontId="1"/>
  </si>
  <si>
    <t>文書の発送</t>
    <rPh sb="0" eb="2">
      <t>ブンショ</t>
    </rPh>
    <rPh sb="3" eb="5">
      <t>ハッソウ</t>
    </rPh>
    <phoneticPr fontId="1"/>
  </si>
  <si>
    <t>（事例２）○○作業所</t>
    <rPh sb="1" eb="3">
      <t>ジレイ</t>
    </rPh>
    <rPh sb="7" eb="10">
      <t>サギョウショ</t>
    </rPh>
    <phoneticPr fontId="1"/>
  </si>
  <si>
    <t>会議弁当</t>
    <rPh sb="0" eb="2">
      <t>カイギ</t>
    </rPh>
    <rPh sb="2" eb="4">
      <t>ベントウ</t>
    </rPh>
    <phoneticPr fontId="1"/>
  </si>
  <si>
    <t>校庭用花苗</t>
    <rPh sb="0" eb="2">
      <t>コウテイ</t>
    </rPh>
    <rPh sb="2" eb="3">
      <t>ヨウ</t>
    </rPh>
    <rPh sb="3" eb="4">
      <t>ハナ</t>
    </rPh>
    <rPh sb="4" eb="5">
      <t>ナエ</t>
    </rPh>
    <phoneticPr fontId="1"/>
  </si>
  <si>
    <t>事業概要印刷</t>
    <rPh sb="0" eb="4">
      <t>ジギョウガイヨウ</t>
    </rPh>
    <rPh sb="4" eb="6">
      <t>インサツ</t>
    </rPh>
    <phoneticPr fontId="1"/>
  </si>
  <si>
    <t>学校用カーテン</t>
    <rPh sb="0" eb="2">
      <t>ガッコウ</t>
    </rPh>
    <rPh sb="2" eb="3">
      <t>ヨウ</t>
    </rPh>
    <phoneticPr fontId="1"/>
  </si>
  <si>
    <t>○○センター清掃</t>
    <rPh sb="6" eb="8">
      <t>セイソウ</t>
    </rPh>
    <phoneticPr fontId="1"/>
  </si>
  <si>
    <t>データ入力</t>
    <rPh sb="3" eb="5">
      <t>ニュウリョク</t>
    </rPh>
    <phoneticPr fontId="1"/>
  </si>
  <si>
    <t>Ａ型</t>
    <rPh sb="1" eb="2">
      <t>カタ</t>
    </rPh>
    <phoneticPr fontId="1"/>
  </si>
  <si>
    <t>（事例３）○○工場</t>
    <rPh sb="1" eb="3">
      <t>ジレイ</t>
    </rPh>
    <rPh sb="7" eb="9">
      <t>コウジョウ</t>
    </rPh>
    <phoneticPr fontId="1"/>
  </si>
  <si>
    <t>実習謝礼（クッキー）</t>
    <rPh sb="0" eb="2">
      <t>ジッシュウ</t>
    </rPh>
    <rPh sb="2" eb="4">
      <t>シャレイ</t>
    </rPh>
    <phoneticPr fontId="1"/>
  </si>
  <si>
    <t>　</t>
  </si>
  <si>
    <t>公園除草</t>
    <rPh sb="0" eb="2">
      <t>コウエン</t>
    </rPh>
    <rPh sb="2" eb="4">
      <t>ジョソウ</t>
    </rPh>
    <phoneticPr fontId="1"/>
  </si>
  <si>
    <t>ネットワークシステム保守</t>
    <rPh sb="10" eb="12">
      <t>ホシュ</t>
    </rPh>
    <phoneticPr fontId="1"/>
  </si>
  <si>
    <t>①ある</t>
    <phoneticPr fontId="1"/>
  </si>
  <si>
    <t>※茨城県追加調査２</t>
    <rPh sb="1" eb="4">
      <t>イバラキケン</t>
    </rPh>
    <rPh sb="4" eb="8">
      <t>ツイカチョウサ</t>
    </rPh>
    <phoneticPr fontId="1"/>
  </si>
  <si>
    <t>※茨城県追加調査１　就労継続支援事業所からの調達品目（令和５年度）　　　（どのようなものを調達したか具体的に記入してください。）</t>
    <rPh sb="27" eb="28">
      <t>レイ</t>
    </rPh>
    <rPh sb="28" eb="29">
      <t>ワ</t>
    </rPh>
    <rPh sb="50" eb="53">
      <t>グタイテキ</t>
    </rPh>
    <phoneticPr fontId="1"/>
  </si>
  <si>
    <t>具体的な会議名や時期を記入ください。</t>
    <phoneticPr fontId="1"/>
  </si>
  <si>
    <t>②検討中</t>
    <rPh sb="1" eb="4">
      <t>ケントウチュウ</t>
    </rPh>
    <phoneticPr fontId="1"/>
  </si>
  <si>
    <t>③ない</t>
    <phoneticPr fontId="1"/>
  </si>
  <si>
    <t>①</t>
    <phoneticPr fontId="1"/>
  </si>
  <si>
    <t>②</t>
    <phoneticPr fontId="1"/>
  </si>
  <si>
    <t>③</t>
    <phoneticPr fontId="1"/>
  </si>
  <si>
    <t>令和5年度の目標内容
①物品及び役務の種別毎に前年度の実績額を上回る
②前年度の実績を上回る
③その他</t>
    <rPh sb="0" eb="2">
      <t>レイワ</t>
    </rPh>
    <rPh sb="3" eb="5">
      <t>ネンド</t>
    </rPh>
    <phoneticPr fontId="1"/>
  </si>
  <si>
    <t>A型・Ｂ型</t>
    <rPh sb="1" eb="2">
      <t>ガタ</t>
    </rPh>
    <rPh sb="4" eb="5">
      <t>ガタ</t>
    </rPh>
    <phoneticPr fontId="1"/>
  </si>
  <si>
    <t>事業所名</t>
    <rPh sb="0" eb="4">
      <t>ジギョウショメイ</t>
    </rPh>
    <phoneticPr fontId="1"/>
  </si>
  <si>
    <t>②
クリーニング</t>
  </si>
  <si>
    <t>茨城県追加調査２</t>
    <phoneticPr fontId="1"/>
  </si>
  <si>
    <t>【問１】</t>
    <rPh sb="1" eb="2">
      <t>トイ</t>
    </rPh>
    <phoneticPr fontId="1"/>
  </si>
  <si>
    <t>【問２】研修名</t>
    <rPh sb="1" eb="2">
      <t>トイ</t>
    </rPh>
    <rPh sb="4" eb="7">
      <t>ケンシュウメイ</t>
    </rPh>
    <phoneticPr fontId="1"/>
  </si>
  <si>
    <t>時期</t>
    <rPh sb="0" eb="2">
      <t>ジキ</t>
    </rPh>
    <phoneticPr fontId="1"/>
  </si>
  <si>
    <t>茨城県追加調査１</t>
    <phoneticPr fontId="1"/>
  </si>
  <si>
    <t>茨城県では、工賃向上の取組み事例や農福連携の推進に関して、_x000D_
就労継続支援Ｂ型事業所への周知・説明を行いたいと考えております。
周知の機会の有無を調査いたしますので、以下の問いへの回答をお願いいたします。</t>
    <rPh sb="50" eb="51">
      <t>オコナ</t>
    </rPh>
    <rPh sb="55" eb="56">
      <t>カンガ</t>
    </rPh>
    <rPh sb="64" eb="66">
      <t>シュウチ</t>
    </rPh>
    <rPh sb="67" eb="69">
      <t>キカイ</t>
    </rPh>
    <rPh sb="70" eb="72">
      <t>ウム</t>
    </rPh>
    <rPh sb="73" eb="75">
      <t>チョウサ</t>
    </rPh>
    <rPh sb="83" eb="85">
      <t>イカ</t>
    </rPh>
    <rPh sb="86" eb="87">
      <t>ト</t>
    </rPh>
    <rPh sb="90" eb="92">
      <t>カイトウ</t>
    </rPh>
    <rPh sb="94" eb="95">
      <t>ネガ</t>
    </rPh>
    <phoneticPr fontId="1"/>
  </si>
  <si>
    <t>【問２】問１で「①ある」、「②検討中」と回答した市町村向け）</t>
    <phoneticPr fontId="1"/>
  </si>
  <si>
    <t>　　　　該当する番号を選択してください。</t>
    <rPh sb="4" eb="6">
      <t>ガイトウ</t>
    </rPh>
    <rPh sb="8" eb="10">
      <t>バンゴウ</t>
    </rPh>
    <rPh sb="11" eb="13">
      <t>センタク</t>
    </rPh>
    <phoneticPr fontId="1"/>
  </si>
  <si>
    <t>【問１】市町村内の就労継続支援Ｂ型事業所が集まる機会がありますか。</t>
    <rPh sb="1" eb="2">
      <t>トイ</t>
    </rPh>
    <rPh sb="4" eb="7">
      <t>シチョウソン</t>
    </rPh>
    <rPh sb="7" eb="8">
      <t>ナイ</t>
    </rPh>
    <rPh sb="9" eb="15">
      <t>シュウロウケイゾクシエン</t>
    </rPh>
    <rPh sb="16" eb="17">
      <t>ガタ</t>
    </rPh>
    <rPh sb="17" eb="20">
      <t>ジギョウショ</t>
    </rPh>
    <rPh sb="21" eb="22">
      <t>アツ</t>
    </rPh>
    <rPh sb="24" eb="26">
      <t>キカイ</t>
    </rPh>
    <phoneticPr fontId="1"/>
  </si>
  <si>
    <t>・会議・研修等の名称</t>
    <rPh sb="1" eb="3">
      <t>カイギ</t>
    </rPh>
    <rPh sb="4" eb="6">
      <t>ケンシュウ</t>
    </rPh>
    <rPh sb="6" eb="7">
      <t>トウ</t>
    </rPh>
    <rPh sb="8" eb="10">
      <t>メイショウ</t>
    </rPh>
    <phoneticPr fontId="1"/>
  </si>
  <si>
    <t>・開催時期（おおよその時期で可）</t>
    <rPh sb="1" eb="5">
      <t>カイサイジキ</t>
    </rPh>
    <rPh sb="11" eb="13">
      <t>ジキ</t>
    </rPh>
    <rPh sb="14" eb="15">
      <t>カ</t>
    </rPh>
    <phoneticPr fontId="1"/>
  </si>
  <si>
    <t>A型</t>
    <rPh sb="1" eb="2">
      <t>ガタ</t>
    </rPh>
    <phoneticPr fontId="1"/>
  </si>
  <si>
    <t>Ｂ型</t>
    <rPh sb="1" eb="2">
      <t>ガタ</t>
    </rPh>
    <phoneticPr fontId="1"/>
  </si>
  <si>
    <t>筆記具</t>
    <rPh sb="0" eb="3">
      <t>ヒッキグ</t>
    </rPh>
    <phoneticPr fontId="1"/>
  </si>
  <si>
    <t>封筒</t>
    <rPh sb="0" eb="2">
      <t>フウトウ</t>
    </rPh>
    <phoneticPr fontId="1"/>
  </si>
  <si>
    <r>
      <t xml:space="preserve">調達先
就労継続支援事業所（Ａ型・Ｂ型）
</t>
    </r>
    <r>
      <rPr>
        <u/>
        <sz val="12"/>
        <color theme="1"/>
        <rFont val="ＭＳ Ｐゴシック"/>
        <family val="3"/>
        <charset val="128"/>
        <scheme val="minor"/>
      </rPr>
      <t>※調達金額が多い順に最大6つ記入</t>
    </r>
    <rPh sb="0" eb="3">
      <t>チョウタツサキ</t>
    </rPh>
    <rPh sb="4" eb="6">
      <t>シュウロウ</t>
    </rPh>
    <rPh sb="6" eb="8">
      <t>ケイゾク</t>
    </rPh>
    <rPh sb="8" eb="10">
      <t>シエン</t>
    </rPh>
    <rPh sb="10" eb="13">
      <t>ジギョウショ</t>
    </rPh>
    <rPh sb="15" eb="16">
      <t>カタ</t>
    </rPh>
    <rPh sb="18" eb="19">
      <t>カタ</t>
    </rPh>
    <rPh sb="23" eb="27">
      <t>チョウタツキンガク</t>
    </rPh>
    <rPh sb="28" eb="29">
      <t>オオ</t>
    </rPh>
    <rPh sb="30" eb="31">
      <t>ジュン</t>
    </rPh>
    <rPh sb="32" eb="34">
      <t>サイダイ</t>
    </rPh>
    <rPh sb="36" eb="38">
      <t>キニュウ</t>
    </rPh>
    <phoneticPr fontId="1"/>
  </si>
  <si>
    <t>担当課名</t>
    <rPh sb="0" eb="4">
      <t>タントウカメイ</t>
    </rPh>
    <phoneticPr fontId="21"/>
  </si>
  <si>
    <t>担当者名</t>
    <rPh sb="0" eb="4">
      <t>タントウシャメイ</t>
    </rPh>
    <phoneticPr fontId="21"/>
  </si>
  <si>
    <t>電話番号</t>
    <rPh sb="0" eb="4">
      <t>デンワバンゴウ</t>
    </rPh>
    <phoneticPr fontId="21"/>
  </si>
  <si>
    <t>水戸市</t>
    <rPh sb="0" eb="3">
      <t>ミトシ</t>
    </rPh>
    <phoneticPr fontId="21"/>
  </si>
  <si>
    <t>日立市</t>
    <rPh sb="0" eb="3">
      <t>ヒタチシ</t>
    </rPh>
    <phoneticPr fontId="21"/>
  </si>
  <si>
    <t>土浦市</t>
    <rPh sb="0" eb="3">
      <t>ツチウラシ</t>
    </rPh>
    <phoneticPr fontId="21"/>
  </si>
  <si>
    <t>古河市</t>
    <rPh sb="0" eb="3">
      <t>コガシ</t>
    </rPh>
    <phoneticPr fontId="21"/>
  </si>
  <si>
    <t>石岡市</t>
    <rPh sb="0" eb="3">
      <t>イシオカシ</t>
    </rPh>
    <phoneticPr fontId="21"/>
  </si>
  <si>
    <t>結城市</t>
    <rPh sb="0" eb="3">
      <t>ユウキシ</t>
    </rPh>
    <phoneticPr fontId="21"/>
  </si>
  <si>
    <t>龍ケ崎市</t>
    <rPh sb="0" eb="4">
      <t>リュウ</t>
    </rPh>
    <phoneticPr fontId="21"/>
  </si>
  <si>
    <t>下妻市</t>
    <rPh sb="0" eb="3">
      <t>シモツマシ</t>
    </rPh>
    <phoneticPr fontId="21"/>
  </si>
  <si>
    <t>常総市</t>
    <rPh sb="0" eb="2">
      <t>ジョウソウ</t>
    </rPh>
    <rPh sb="2" eb="3">
      <t>シ</t>
    </rPh>
    <phoneticPr fontId="21"/>
  </si>
  <si>
    <t>常陸太田市</t>
    <rPh sb="0" eb="5">
      <t>ヒタチオオタシ</t>
    </rPh>
    <phoneticPr fontId="21"/>
  </si>
  <si>
    <t>高萩市</t>
    <rPh sb="0" eb="3">
      <t>タカハギシ</t>
    </rPh>
    <phoneticPr fontId="21"/>
  </si>
  <si>
    <t>北茨城市</t>
    <rPh sb="0" eb="4">
      <t>キタイバラキシ</t>
    </rPh>
    <phoneticPr fontId="21"/>
  </si>
  <si>
    <t>笠間市</t>
    <rPh sb="0" eb="3">
      <t>カサマシ</t>
    </rPh>
    <phoneticPr fontId="21"/>
  </si>
  <si>
    <t>取手市</t>
    <rPh sb="0" eb="3">
      <t>トリデシ</t>
    </rPh>
    <phoneticPr fontId="21"/>
  </si>
  <si>
    <t>牛久市</t>
    <rPh sb="0" eb="3">
      <t>ウシクシ</t>
    </rPh>
    <phoneticPr fontId="21"/>
  </si>
  <si>
    <t>つくば市</t>
    <rPh sb="3" eb="4">
      <t>シ</t>
    </rPh>
    <phoneticPr fontId="21"/>
  </si>
  <si>
    <t>ひたちなか市</t>
    <rPh sb="5" eb="6">
      <t>シ</t>
    </rPh>
    <phoneticPr fontId="21"/>
  </si>
  <si>
    <t>鹿嶋市</t>
    <rPh sb="0" eb="3">
      <t>カシマシ</t>
    </rPh>
    <phoneticPr fontId="21"/>
  </si>
  <si>
    <t>潮来市</t>
    <rPh sb="0" eb="3">
      <t>イタコシ</t>
    </rPh>
    <phoneticPr fontId="21"/>
  </si>
  <si>
    <t>守谷市</t>
    <rPh sb="0" eb="3">
      <t>モリヤシ</t>
    </rPh>
    <phoneticPr fontId="21"/>
  </si>
  <si>
    <t>常陸大宮市</t>
    <rPh sb="0" eb="5">
      <t>ヒタチオオミヤシ</t>
    </rPh>
    <phoneticPr fontId="21"/>
  </si>
  <si>
    <t>那珂市</t>
    <rPh sb="0" eb="2">
      <t>ナカ</t>
    </rPh>
    <rPh sb="2" eb="3">
      <t>シ</t>
    </rPh>
    <phoneticPr fontId="21"/>
  </si>
  <si>
    <t>筑西市</t>
    <rPh sb="0" eb="3">
      <t>チクセイシ</t>
    </rPh>
    <phoneticPr fontId="21"/>
  </si>
  <si>
    <t>坂東市</t>
    <rPh sb="0" eb="3">
      <t>バンドウシ</t>
    </rPh>
    <phoneticPr fontId="21"/>
  </si>
  <si>
    <t>稲敷市</t>
    <rPh sb="0" eb="3">
      <t>イナシキシ</t>
    </rPh>
    <phoneticPr fontId="21"/>
  </si>
  <si>
    <t>かすみがうら市</t>
    <rPh sb="6" eb="7">
      <t>シ</t>
    </rPh>
    <phoneticPr fontId="21"/>
  </si>
  <si>
    <t>桜川市</t>
    <rPh sb="0" eb="3">
      <t>サクラガワシ</t>
    </rPh>
    <phoneticPr fontId="21"/>
  </si>
  <si>
    <t>神栖市</t>
    <rPh sb="0" eb="3">
      <t>カミスシ</t>
    </rPh>
    <phoneticPr fontId="21"/>
  </si>
  <si>
    <t>行方市</t>
    <rPh sb="0" eb="2">
      <t>ナメガタ</t>
    </rPh>
    <rPh sb="2" eb="3">
      <t>シ</t>
    </rPh>
    <phoneticPr fontId="21"/>
  </si>
  <si>
    <t>鉾田市</t>
    <rPh sb="0" eb="3">
      <t>ホコタシ</t>
    </rPh>
    <phoneticPr fontId="21"/>
  </si>
  <si>
    <t>つくばみらい市</t>
    <rPh sb="6" eb="7">
      <t>シ</t>
    </rPh>
    <phoneticPr fontId="21"/>
  </si>
  <si>
    <t>小美玉市</t>
    <rPh sb="0" eb="4">
      <t>オミタマシ</t>
    </rPh>
    <phoneticPr fontId="21"/>
  </si>
  <si>
    <t>茨城町</t>
    <rPh sb="0" eb="3">
      <t>イバラキマチ</t>
    </rPh>
    <phoneticPr fontId="21"/>
  </si>
  <si>
    <t>大洗町</t>
    <rPh sb="0" eb="3">
      <t>オオアライマチ</t>
    </rPh>
    <phoneticPr fontId="21"/>
  </si>
  <si>
    <t>城里町</t>
    <rPh sb="0" eb="3">
      <t>シロサトマチ</t>
    </rPh>
    <phoneticPr fontId="21"/>
  </si>
  <si>
    <t>東海村</t>
    <rPh sb="0" eb="3">
      <t>トウカイムラ</t>
    </rPh>
    <phoneticPr fontId="21"/>
  </si>
  <si>
    <t>大子町</t>
    <rPh sb="0" eb="3">
      <t>ダイゴマチ</t>
    </rPh>
    <phoneticPr fontId="21"/>
  </si>
  <si>
    <t>美浦村</t>
    <rPh sb="0" eb="3">
      <t>ミホムラ</t>
    </rPh>
    <phoneticPr fontId="21"/>
  </si>
  <si>
    <t>阿見町</t>
    <rPh sb="0" eb="3">
      <t>アミマチ</t>
    </rPh>
    <phoneticPr fontId="21"/>
  </si>
  <si>
    <t>河内町</t>
    <rPh sb="0" eb="2">
      <t>カワチ</t>
    </rPh>
    <rPh sb="2" eb="3">
      <t>マチ</t>
    </rPh>
    <phoneticPr fontId="21"/>
  </si>
  <si>
    <t>八千代町</t>
    <rPh sb="0" eb="4">
      <t>ヤチヨマチ</t>
    </rPh>
    <phoneticPr fontId="21"/>
  </si>
  <si>
    <t>五霞町</t>
    <rPh sb="0" eb="3">
      <t>ゴカマチ</t>
    </rPh>
    <phoneticPr fontId="21"/>
  </si>
  <si>
    <t>境町</t>
    <rPh sb="0" eb="2">
      <t>サカイマチ</t>
    </rPh>
    <phoneticPr fontId="21"/>
  </si>
  <si>
    <t>利根町</t>
    <rPh sb="0" eb="3">
      <t>トネマチ</t>
    </rPh>
    <phoneticPr fontId="21"/>
  </si>
  <si>
    <t>※提出ファイル冒頭に番号を記載</t>
    <rPh sb="1" eb="3">
      <t>テイシュツ</t>
    </rPh>
    <rPh sb="7" eb="9">
      <t>ボウトウ</t>
    </rPh>
    <rPh sb="10" eb="12">
      <t>バンゴウ</t>
    </rPh>
    <rPh sb="13" eb="15">
      <t>キサイ</t>
    </rPh>
    <phoneticPr fontId="1"/>
  </si>
  <si>
    <t>調達金額合計</t>
    <rPh sb="0" eb="2">
      <t>チョウタツ</t>
    </rPh>
    <rPh sb="2" eb="4">
      <t>キンガク</t>
    </rPh>
    <rPh sb="4" eb="6">
      <t>ゴウケイ</t>
    </rPh>
    <phoneticPr fontId="1"/>
  </si>
  <si>
    <t>都道府県名、市町村名
及び
地方独立行政法人等
（例：○○市、○○法人等）</t>
    <rPh sb="0" eb="2">
      <t>トドウ</t>
    </rPh>
    <rPh sb="2" eb="4">
      <t>フケン</t>
    </rPh>
    <rPh sb="4" eb="5">
      <t>メイ</t>
    </rPh>
    <rPh sb="6" eb="10">
      <t>シチョウソンメイ</t>
    </rPh>
    <rPh sb="11" eb="12">
      <t>オヨ</t>
    </rPh>
    <rPh sb="14" eb="16">
      <t>チホウ</t>
    </rPh>
    <rPh sb="16" eb="18">
      <t>ドクリツ</t>
    </rPh>
    <rPh sb="18" eb="20">
      <t>ギョウセイ</t>
    </rPh>
    <rPh sb="20" eb="22">
      <t>ホウジン</t>
    </rPh>
    <rPh sb="22" eb="23">
      <t>トウ</t>
    </rPh>
    <rPh sb="26" eb="27">
      <t>レイ</t>
    </rPh>
    <phoneticPr fontId="1"/>
  </si>
  <si>
    <t>市町村、
法人名等</t>
    <rPh sb="0" eb="3">
      <t>シチョウソン</t>
    </rPh>
    <rPh sb="5" eb="7">
      <t>ホウジン</t>
    </rPh>
    <rPh sb="7" eb="8">
      <t>メイ</t>
    </rPh>
    <rPh sb="8" eb="9">
      <t>トウ</t>
    </rPh>
    <phoneticPr fontId="21"/>
  </si>
  <si>
    <r>
      <t xml:space="preserve">番号
</t>
    </r>
    <r>
      <rPr>
        <sz val="12"/>
        <color theme="1"/>
        <rFont val="ＭＳ ゴシック"/>
        <family val="3"/>
        <charset val="128"/>
      </rPr>
      <t>（自動入力）</t>
    </r>
    <rPh sb="0" eb="2">
      <t>バンゴウ</t>
    </rPh>
    <rPh sb="4" eb="8">
      <t>ジドウニュウリョク</t>
    </rPh>
    <phoneticPr fontId="21"/>
  </si>
  <si>
    <t>茨城県西部医療機構</t>
  </si>
  <si>
    <t>備考</t>
    <rPh sb="0" eb="2">
      <t>ビコウ</t>
    </rPh>
    <phoneticPr fontId="1"/>
  </si>
  <si>
    <t>市町村・法人名</t>
    <rPh sb="0" eb="3">
      <t>シチョウソン</t>
    </rPh>
    <rPh sb="4" eb="6">
      <t>ホウジン</t>
    </rPh>
    <rPh sb="6" eb="7">
      <t>メイ</t>
    </rPh>
    <phoneticPr fontId="1"/>
  </si>
  <si>
    <t>番号</t>
    <rPh sb="0" eb="2">
      <t>バンゴウ</t>
    </rPh>
    <phoneticPr fontId="1"/>
  </si>
  <si>
    <t>※自動集計を行いますので、シートを増やさないでください※</t>
    <rPh sb="1" eb="5">
      <t>ジドウシュウケイ</t>
    </rPh>
    <rPh sb="6" eb="7">
      <t>オコナ</t>
    </rPh>
    <rPh sb="17" eb="18">
      <t>フ</t>
    </rPh>
    <phoneticPr fontId="21"/>
  </si>
  <si>
    <t>※黄色セルに入力をお願いいたします※</t>
    <rPh sb="1" eb="3">
      <t>キイロ</t>
    </rPh>
    <rPh sb="6" eb="8">
      <t>ニュウリョク</t>
    </rPh>
    <rPh sb="10" eb="11">
      <t>ネガ</t>
    </rPh>
    <phoneticPr fontId="21"/>
  </si>
  <si>
    <t>件数合計</t>
    <rPh sb="0" eb="4">
      <t>ケンスウゴウケイ</t>
    </rPh>
    <phoneticPr fontId="1"/>
  </si>
  <si>
    <t>※県で使用するシートとなりますので、入力を行わないでください※</t>
    <rPh sb="1" eb="2">
      <t>ケン</t>
    </rPh>
    <rPh sb="3" eb="5">
      <t>シヨウ</t>
    </rPh>
    <rPh sb="18" eb="20">
      <t>ニュウリョク</t>
    </rPh>
    <rPh sb="21" eb="22">
      <t>オコナ</t>
    </rPh>
    <phoneticPr fontId="21"/>
  </si>
  <si>
    <t>※物品・役務の品目分類例、調達先の分類については、分類例を参照してください。</t>
    <phoneticPr fontId="1"/>
  </si>
  <si>
    <t>ハートピアいなしき</t>
    <phoneticPr fontId="1"/>
  </si>
  <si>
    <t>ゆっこら花農場</t>
    <rPh sb="4" eb="5">
      <t>ハナ</t>
    </rPh>
    <rPh sb="5" eb="7">
      <t>ノウジョウ</t>
    </rPh>
    <phoneticPr fontId="1"/>
  </si>
  <si>
    <t>花苗</t>
    <rPh sb="0" eb="1">
      <t>ハナ</t>
    </rPh>
    <rPh sb="1" eb="2">
      <t>ナエ</t>
    </rPh>
    <phoneticPr fontId="1"/>
  </si>
  <si>
    <t>公園除草・植栽</t>
    <rPh sb="0" eb="2">
      <t>コウエン</t>
    </rPh>
    <rPh sb="2" eb="4">
      <t>ジョソウ</t>
    </rPh>
    <rPh sb="5" eb="7">
      <t>ショクサイ</t>
    </rPh>
    <phoneticPr fontId="1"/>
  </si>
  <si>
    <t>①</t>
  </si>
  <si>
    <t>自立支援協議会</t>
    <rPh sb="0" eb="2">
      <t>ジリツ</t>
    </rPh>
    <rPh sb="2" eb="4">
      <t>シエン</t>
    </rPh>
    <rPh sb="4" eb="7">
      <t>キョウギカイ</t>
    </rPh>
    <phoneticPr fontId="1"/>
  </si>
  <si>
    <t>6月、２月</t>
    <rPh sb="1" eb="2">
      <t>ガツ</t>
    </rPh>
    <rPh sb="4" eb="5">
      <t>ガツ</t>
    </rPh>
    <phoneticPr fontId="1"/>
  </si>
  <si>
    <t>稲敷市</t>
    <rPh sb="0" eb="3">
      <t>イナシキシ</t>
    </rPh>
    <phoneticPr fontId="1"/>
  </si>
  <si>
    <t>社会福祉課</t>
    <rPh sb="0" eb="2">
      <t>シャカイ</t>
    </rPh>
    <rPh sb="2" eb="5">
      <t>フクシカ</t>
    </rPh>
    <phoneticPr fontId="1"/>
  </si>
  <si>
    <t>糸賀　睦子</t>
    <rPh sb="0" eb="2">
      <t>イトガ</t>
    </rPh>
    <rPh sb="3" eb="5">
      <t>ムツコ</t>
    </rPh>
    <phoneticPr fontId="1"/>
  </si>
  <si>
    <t>029-892-2000（代）</t>
    <rPh sb="13" eb="14">
      <t>ダイ</t>
    </rPh>
    <phoneticPr fontId="1"/>
  </si>
  <si>
    <t>④</t>
  </si>
  <si>
    <t>△</t>
  </si>
  <si>
    <t>件数は上回るが、金額は下回る。</t>
    <rPh sb="0" eb="2">
      <t>ケンスウ</t>
    </rPh>
    <rPh sb="3" eb="5">
      <t>ウワマワ</t>
    </rPh>
    <rPh sb="8" eb="10">
      <t>キンガク</t>
    </rPh>
    <rPh sb="11" eb="13">
      <t>シタマワ</t>
    </rPh>
    <phoneticPr fontId="1"/>
  </si>
  <si>
    <t>花の苗の購入件数が増えているが、金額は下回ったため。</t>
    <rPh sb="0" eb="1">
      <t>ハナ</t>
    </rPh>
    <rPh sb="2" eb="3">
      <t>ナエ</t>
    </rPh>
    <rPh sb="4" eb="6">
      <t>コウニュウ</t>
    </rPh>
    <rPh sb="6" eb="8">
      <t>ケンスウ</t>
    </rPh>
    <rPh sb="9" eb="10">
      <t>フ</t>
    </rPh>
    <rPh sb="16" eb="18">
      <t>キンガク</t>
    </rPh>
    <rPh sb="19" eb="21">
      <t>シタマワ</t>
    </rPh>
    <phoneticPr fontId="1"/>
  </si>
  <si>
    <t>周知の仕方を工夫する。</t>
    <rPh sb="0" eb="2">
      <t>シュウチ</t>
    </rPh>
    <rPh sb="3" eb="5">
      <t>シカタ</t>
    </rPh>
    <rPh sb="6" eb="8">
      <t>クフウ</t>
    </rPh>
    <phoneticPr fontId="1"/>
  </si>
  <si>
    <t>庁内掲示板での周知をした。</t>
    <rPh sb="0" eb="2">
      <t>チョウナイ</t>
    </rPh>
    <rPh sb="2" eb="5">
      <t>ケイジバン</t>
    </rPh>
    <rPh sb="7" eb="9">
      <t>シュウチ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</si>
</sst>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16"/>
      <color theme="1"/>
      <name val="ＭＳ Ｐゴシック"/>
      <family val="2"/>
      <charset val="128"/>
      <scheme val="minor"/>
    </font>
    <font>
      <u/>
      <sz val="14"/>
      <color theme="1"/>
      <name val="ＭＳ Ｐゴシック"/>
      <family val="3"/>
      <charset val="128"/>
      <scheme val="minor"/>
    </font>
    <font>
      <u/>
      <sz val="12"/>
      <color theme="1"/>
      <name val="ＭＳ Ｐゴシック"/>
      <family val="3"/>
      <charset val="128"/>
      <scheme val="minor"/>
    </font>
    <font>
      <sz val="14"/>
      <color theme="1"/>
      <name val="ＭＳ ゴシック"/>
      <family val="3"/>
      <charset val="128"/>
    </font>
    <font>
      <sz val="12"/>
      <color theme="1"/>
      <name val="ＭＳ ゴシック"/>
      <family val="3"/>
      <charset val="128"/>
    </font>
    <font>
      <sz val="6"/>
      <name val="ＭＳ ゴシック"/>
      <family val="2"/>
      <charset val="128"/>
    </font>
    <font>
      <sz val="14"/>
      <color rgb="FFFF0000"/>
      <name val="ＭＳ ゴシック"/>
      <family val="2"/>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medium">
        <color indexed="64"/>
      </left>
      <right style="thin">
        <color auto="1"/>
      </right>
      <top style="hair">
        <color auto="1"/>
      </top>
      <bottom/>
      <diagonal/>
    </border>
    <border>
      <left style="thin">
        <color auto="1"/>
      </left>
      <right style="medium">
        <color indexed="64"/>
      </right>
      <top style="hair">
        <color auto="1"/>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auto="1"/>
      </right>
      <top style="hair">
        <color auto="1"/>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53">
    <xf numFmtId="0" fontId="0" fillId="0" borderId="0" xfId="0">
      <alignment vertical="center"/>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8" xfId="0" applyBorder="1" applyAlignment="1">
      <alignment horizontal="center" vertical="center" wrapText="1"/>
    </xf>
    <xf numFmtId="0" fontId="0" fillId="0" borderId="20" xfId="0" applyBorder="1" applyAlignment="1">
      <alignment horizontal="center" vertical="center"/>
    </xf>
    <xf numFmtId="0" fontId="0" fillId="0" borderId="15" xfId="0" applyBorder="1" applyAlignment="1">
      <alignment horizontal="center" vertical="center" wrapText="1"/>
    </xf>
    <xf numFmtId="0" fontId="4" fillId="0" borderId="0" xfId="0" applyFont="1">
      <alignment vertical="center"/>
    </xf>
    <xf numFmtId="0" fontId="0" fillId="0" borderId="30" xfId="0" applyBorder="1" applyAlignment="1">
      <alignment horizontal="center" vertical="center"/>
    </xf>
    <xf numFmtId="0" fontId="5" fillId="0" borderId="38" xfId="0" applyFont="1" applyBorder="1" applyAlignment="1">
      <alignment horizontal="center" vertical="center"/>
    </xf>
    <xf numFmtId="0" fontId="0" fillId="0" borderId="39"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3" xfId="0" applyBorder="1" applyAlignment="1">
      <alignment vertical="center" wrapText="1"/>
    </xf>
    <xf numFmtId="0" fontId="3" fillId="0" borderId="46" xfId="0" applyFont="1" applyBorder="1" applyAlignment="1">
      <alignment horizontal="center" vertical="center"/>
    </xf>
    <xf numFmtId="0" fontId="0" fillId="0" borderId="48" xfId="0" applyBorder="1" applyAlignment="1">
      <alignment vertical="center" wrapText="1"/>
    </xf>
    <xf numFmtId="0" fontId="0" fillId="0" borderId="49" xfId="0" applyBorder="1" applyAlignment="1">
      <alignment vertical="center" wrapText="1"/>
    </xf>
    <xf numFmtId="0" fontId="0" fillId="0" borderId="51" xfId="0" applyBorder="1" applyAlignment="1">
      <alignment vertical="center" wrapText="1"/>
    </xf>
    <xf numFmtId="0" fontId="0" fillId="0" borderId="47" xfId="0" applyBorder="1" applyAlignment="1">
      <alignment vertical="center" wrapText="1"/>
    </xf>
    <xf numFmtId="0" fontId="3" fillId="0" borderId="53" xfId="0" applyFont="1" applyBorder="1" applyAlignment="1">
      <alignment horizontal="center" vertical="center"/>
    </xf>
    <xf numFmtId="0" fontId="0" fillId="0" borderId="59" xfId="0" applyBorder="1" applyAlignment="1">
      <alignment vertical="center" wrapText="1"/>
    </xf>
    <xf numFmtId="0" fontId="0" fillId="0" borderId="60" xfId="0" applyBorder="1" applyAlignment="1">
      <alignment vertical="center" wrapText="1"/>
    </xf>
    <xf numFmtId="0" fontId="0" fillId="0" borderId="62" xfId="0" applyBorder="1" applyAlignment="1">
      <alignment vertical="center" wrapText="1"/>
    </xf>
    <xf numFmtId="0" fontId="0" fillId="0" borderId="58" xfId="0" applyBorder="1" applyAlignment="1">
      <alignment vertical="center" wrapText="1"/>
    </xf>
    <xf numFmtId="0" fontId="3" fillId="2" borderId="35" xfId="0" applyFont="1" applyFill="1" applyBorder="1" applyAlignment="1">
      <alignment horizontal="center" vertical="center"/>
    </xf>
    <xf numFmtId="0" fontId="0" fillId="2" borderId="26" xfId="0" applyFill="1" applyBorder="1" applyAlignment="1">
      <alignment vertical="center"/>
    </xf>
    <xf numFmtId="0" fontId="0" fillId="2" borderId="23" xfId="0" applyFill="1" applyBorder="1" applyAlignment="1">
      <alignment vertical="center"/>
    </xf>
    <xf numFmtId="0" fontId="0" fillId="2" borderId="8" xfId="0" applyFill="1" applyBorder="1" applyAlignment="1">
      <alignment vertical="center"/>
    </xf>
    <xf numFmtId="0" fontId="0" fillId="2" borderId="63" xfId="0" applyFill="1" applyBorder="1" applyAlignment="1">
      <alignment vertical="center"/>
    </xf>
    <xf numFmtId="0" fontId="0" fillId="2" borderId="9" xfId="0" applyFill="1" applyBorder="1" applyAlignment="1">
      <alignment vertical="center"/>
    </xf>
    <xf numFmtId="0" fontId="6" fillId="0" borderId="0" xfId="0" applyFont="1" applyAlignment="1">
      <alignment horizontal="right" vertical="center"/>
    </xf>
    <xf numFmtId="0" fontId="8" fillId="0" borderId="0" xfId="0" applyFont="1">
      <alignment vertical="center"/>
    </xf>
    <xf numFmtId="0" fontId="0" fillId="0" borderId="64" xfId="0" applyBorder="1">
      <alignment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6" fillId="0" borderId="40" xfId="0" applyFont="1" applyBorder="1">
      <alignment vertical="center"/>
    </xf>
    <xf numFmtId="0" fontId="6" fillId="0" borderId="41" xfId="0" applyFont="1" applyBorder="1" applyAlignment="1">
      <alignment vertical="center" wrapText="1"/>
    </xf>
    <xf numFmtId="0" fontId="6" fillId="0" borderId="55" xfId="0" applyFont="1" applyBorder="1">
      <alignment vertical="center"/>
    </xf>
    <xf numFmtId="0" fontId="6" fillId="0" borderId="56" xfId="0" applyFont="1" applyBorder="1" applyAlignment="1">
      <alignment vertical="center" wrapText="1"/>
    </xf>
    <xf numFmtId="0" fontId="6" fillId="0" borderId="48" xfId="0" applyFont="1" applyBorder="1">
      <alignment vertical="center"/>
    </xf>
    <xf numFmtId="0" fontId="6" fillId="0" borderId="49" xfId="0" applyFont="1" applyBorder="1" applyAlignment="1">
      <alignment vertical="center" wrapText="1"/>
    </xf>
    <xf numFmtId="0" fontId="6" fillId="0" borderId="68" xfId="0" applyFont="1" applyBorder="1">
      <alignment vertical="center"/>
    </xf>
    <xf numFmtId="0" fontId="6" fillId="0" borderId="69" xfId="0" applyFont="1" applyBorder="1" applyAlignment="1">
      <alignment vertical="center" wrapText="1"/>
    </xf>
    <xf numFmtId="0" fontId="9" fillId="0" borderId="0" xfId="0" applyFont="1" applyBorder="1" applyAlignment="1">
      <alignment horizontal="center" vertical="center"/>
    </xf>
    <xf numFmtId="0" fontId="2" fillId="0" borderId="0" xfId="0" applyFont="1" applyBorder="1">
      <alignment vertical="center"/>
    </xf>
    <xf numFmtId="0" fontId="4" fillId="0" borderId="64" xfId="0" applyFont="1" applyBorder="1" applyAlignment="1">
      <alignment horizontal="center" vertical="center" wrapText="1"/>
    </xf>
    <xf numFmtId="0" fontId="6" fillId="0" borderId="65" xfId="0" applyFont="1" applyBorder="1">
      <alignment vertical="center"/>
    </xf>
    <xf numFmtId="0" fontId="6" fillId="0" borderId="66" xfId="0" applyFont="1" applyBorder="1" applyAlignment="1">
      <alignment vertical="center" wrapText="1"/>
    </xf>
    <xf numFmtId="0" fontId="6" fillId="0" borderId="69" xfId="0" applyFont="1" applyBorder="1">
      <alignment vertical="center"/>
    </xf>
    <xf numFmtId="0" fontId="11" fillId="0" borderId="0" xfId="0" applyFont="1">
      <alignment vertical="center"/>
    </xf>
    <xf numFmtId="0" fontId="12" fillId="0" borderId="0" xfId="0" applyFont="1">
      <alignment vertical="center"/>
    </xf>
    <xf numFmtId="0" fontId="0" fillId="0" borderId="0" xfId="0" applyFill="1">
      <alignment vertical="center"/>
    </xf>
    <xf numFmtId="0" fontId="0" fillId="0" borderId="0" xfId="0" applyFill="1" applyBorder="1">
      <alignment vertical="center"/>
    </xf>
    <xf numFmtId="0" fontId="10" fillId="0" borderId="0" xfId="0" applyFont="1" applyFill="1" applyBorder="1" applyAlignment="1">
      <alignment vertical="top" wrapText="1"/>
    </xf>
    <xf numFmtId="0" fontId="0" fillId="0" borderId="0" xfId="0" applyFill="1" applyAlignment="1">
      <alignment horizontal="right" vertical="center"/>
    </xf>
    <xf numFmtId="0" fontId="11" fillId="0" borderId="0" xfId="0" applyFont="1" applyFill="1">
      <alignment vertical="center"/>
    </xf>
    <xf numFmtId="0" fontId="10" fillId="0" borderId="3" xfId="0" applyFont="1" applyFill="1" applyBorder="1" applyAlignment="1">
      <alignment vertical="top" wrapText="1"/>
    </xf>
    <xf numFmtId="0" fontId="0" fillId="0" borderId="3" xfId="0" applyFill="1" applyBorder="1">
      <alignment vertical="center"/>
    </xf>
    <xf numFmtId="0" fontId="13" fillId="3" borderId="75" xfId="0" applyFont="1" applyFill="1" applyBorder="1" applyAlignment="1">
      <alignment horizontal="center" vertical="top" wrapText="1"/>
    </xf>
    <xf numFmtId="0" fontId="0" fillId="0" borderId="28" xfId="0" applyBorder="1" applyAlignment="1">
      <alignment horizontal="center" vertical="center"/>
    </xf>
    <xf numFmtId="0" fontId="3" fillId="0" borderId="0" xfId="0" applyFont="1">
      <alignment vertical="center"/>
    </xf>
    <xf numFmtId="0" fontId="16" fillId="0" borderId="0" xfId="0" applyFont="1">
      <alignment vertical="center"/>
    </xf>
    <xf numFmtId="0" fontId="6" fillId="0" borderId="0" xfId="0" applyFont="1">
      <alignment vertical="center"/>
    </xf>
    <xf numFmtId="0" fontId="0" fillId="0" borderId="0" xfId="0" applyAlignment="1">
      <alignment vertical="center" wrapText="1"/>
    </xf>
    <xf numFmtId="0" fontId="2" fillId="0" borderId="0" xfId="0" applyFont="1" applyAlignment="1">
      <alignment vertical="center"/>
    </xf>
    <xf numFmtId="0" fontId="17" fillId="0" borderId="0" xfId="0" applyFont="1">
      <alignment vertical="center"/>
    </xf>
    <xf numFmtId="38" fontId="0" fillId="0" borderId="0" xfId="0" applyNumberFormat="1">
      <alignment vertical="center"/>
    </xf>
    <xf numFmtId="0" fontId="19" fillId="0" borderId="13" xfId="0" applyFont="1" applyBorder="1" applyAlignment="1">
      <alignment vertical="center" wrapText="1"/>
    </xf>
    <xf numFmtId="0" fontId="19" fillId="4" borderId="17" xfId="0" applyFont="1" applyFill="1" applyBorder="1">
      <alignment vertical="center"/>
    </xf>
    <xf numFmtId="0" fontId="19" fillId="4" borderId="17" xfId="0" applyFont="1" applyFill="1" applyBorder="1" applyAlignment="1">
      <alignment vertical="center" wrapText="1"/>
    </xf>
    <xf numFmtId="0" fontId="2" fillId="0" borderId="0" xfId="0" applyFont="1">
      <alignment vertical="center"/>
    </xf>
    <xf numFmtId="0" fontId="22" fillId="0" borderId="0" xfId="0" applyFont="1">
      <alignment vertical="center"/>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protection locked="0"/>
    </xf>
    <xf numFmtId="0" fontId="0" fillId="4" borderId="40" xfId="0" applyFill="1" applyBorder="1" applyAlignment="1" applyProtection="1">
      <alignment vertical="center" wrapText="1"/>
      <protection locked="0"/>
    </xf>
    <xf numFmtId="0" fontId="0" fillId="4" borderId="47" xfId="0" applyFill="1" applyBorder="1" applyAlignment="1" applyProtection="1">
      <alignment vertical="center"/>
      <protection locked="0"/>
    </xf>
    <xf numFmtId="0" fontId="0" fillId="4" borderId="48" xfId="0" applyFill="1" applyBorder="1" applyAlignment="1" applyProtection="1">
      <alignment vertical="center"/>
      <protection locked="0"/>
    </xf>
    <xf numFmtId="0" fontId="0" fillId="4" borderId="58" xfId="0" applyFill="1" applyBorder="1" applyAlignment="1" applyProtection="1">
      <alignment vertical="center"/>
      <protection locked="0"/>
    </xf>
    <xf numFmtId="0" fontId="0" fillId="4" borderId="59" xfId="0" applyFill="1" applyBorder="1" applyAlignment="1" applyProtection="1">
      <alignment vertical="center"/>
      <protection locked="0"/>
    </xf>
    <xf numFmtId="0" fontId="0" fillId="4" borderId="42" xfId="0" applyFill="1" applyBorder="1" applyAlignment="1" applyProtection="1">
      <alignment vertical="center" wrapText="1"/>
      <protection locked="0"/>
    </xf>
    <xf numFmtId="0" fontId="0" fillId="4" borderId="50" xfId="0" applyFill="1" applyBorder="1" applyAlignment="1" applyProtection="1">
      <alignment vertical="center"/>
      <protection locked="0"/>
    </xf>
    <xf numFmtId="0" fontId="0" fillId="4" borderId="61" xfId="0" applyFill="1" applyBorder="1" applyAlignment="1" applyProtection="1">
      <alignment vertical="center"/>
      <protection locked="0"/>
    </xf>
    <xf numFmtId="0" fontId="0" fillId="4" borderId="41" xfId="0" applyFill="1" applyBorder="1" applyAlignment="1" applyProtection="1">
      <alignment vertical="center"/>
      <protection locked="0"/>
    </xf>
    <xf numFmtId="0" fontId="0" fillId="4" borderId="49" xfId="0" applyFill="1" applyBorder="1" applyAlignment="1" applyProtection="1">
      <alignment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11" fillId="0" borderId="25" xfId="0" applyFont="1" applyBorder="1" applyAlignment="1">
      <alignment horizontal="center" vertical="center" wrapText="1"/>
    </xf>
    <xf numFmtId="0" fontId="11" fillId="3" borderId="75"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3" fillId="0" borderId="77" xfId="0" applyFont="1" applyBorder="1" applyAlignment="1">
      <alignment horizontal="center" vertical="center" wrapText="1"/>
    </xf>
    <xf numFmtId="0" fontId="13" fillId="0" borderId="76" xfId="0" applyFont="1" applyBorder="1" applyAlignment="1">
      <alignment horizontal="center" vertical="center" wrapText="1"/>
    </xf>
    <xf numFmtId="0" fontId="11" fillId="0" borderId="19" xfId="0" applyFont="1" applyBorder="1" applyAlignment="1">
      <alignment horizontal="center" vertical="center"/>
    </xf>
    <xf numFmtId="0" fontId="11" fillId="0" borderId="25" xfId="0" applyFont="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wrapText="1"/>
    </xf>
    <xf numFmtId="0" fontId="0" fillId="0" borderId="19"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3" xfId="0" applyBorder="1">
      <alignment vertical="center"/>
    </xf>
    <xf numFmtId="0" fontId="0" fillId="0" borderId="21" xfId="0" applyBorder="1" applyAlignment="1">
      <alignment horizontal="center" vertical="center" wrapText="1"/>
    </xf>
    <xf numFmtId="0" fontId="0" fillId="0" borderId="12"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11" fillId="4" borderId="32" xfId="0" applyFont="1" applyFill="1" applyBorder="1" applyAlignment="1" applyProtection="1">
      <alignment horizontal="center" vertical="center"/>
      <protection locked="0"/>
    </xf>
    <xf numFmtId="0" fontId="11" fillId="4" borderId="34"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4" fillId="0" borderId="0" xfId="0" applyFont="1" applyFill="1" applyAlignment="1">
      <alignment horizontal="center" vertical="center"/>
    </xf>
    <xf numFmtId="0" fontId="11" fillId="4" borderId="31" xfId="0" applyFont="1" applyFill="1" applyBorder="1" applyAlignment="1" applyProtection="1">
      <alignment horizontal="center" vertical="center"/>
      <protection locked="0"/>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5" xfId="0" applyFont="1" applyBorder="1" applyAlignment="1">
      <alignment horizontal="center" vertical="center"/>
    </xf>
    <xf numFmtId="0" fontId="11" fillId="0" borderId="2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wrapText="1"/>
    </xf>
    <xf numFmtId="0" fontId="0" fillId="0" borderId="71"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13" fillId="4" borderId="78" xfId="0" applyFont="1" applyFill="1" applyBorder="1" applyAlignment="1" applyProtection="1">
      <alignment horizontal="center" vertical="center" wrapText="1"/>
      <protection locked="0"/>
    </xf>
    <xf numFmtId="0" fontId="13" fillId="4" borderId="79" xfId="0" applyFont="1" applyFill="1" applyBorder="1" applyAlignment="1" applyProtection="1">
      <alignment horizontal="center" vertical="center" wrapText="1"/>
      <protection locked="0"/>
    </xf>
    <xf numFmtId="0" fontId="19" fillId="0" borderId="19" xfId="0" applyFont="1" applyBorder="1" applyAlignment="1">
      <alignment horizontal="left" vertical="center"/>
    </xf>
    <xf numFmtId="0" fontId="19" fillId="4" borderId="64" xfId="0" applyFont="1" applyFill="1" applyBorder="1" applyAlignment="1" applyProtection="1">
      <alignment horizontal="left" vertical="center"/>
      <protection locked="0"/>
    </xf>
    <xf numFmtId="0" fontId="19" fillId="4" borderId="65" xfId="0" applyFont="1" applyFill="1" applyBorder="1" applyAlignment="1" applyProtection="1">
      <alignment horizontal="left" vertical="center"/>
      <protection locked="0"/>
    </xf>
    <xf numFmtId="0" fontId="19" fillId="4" borderId="66" xfId="0" applyFont="1" applyFill="1" applyBorder="1" applyAlignment="1" applyProtection="1">
      <alignment horizontal="left" vertical="center"/>
      <protection locked="0"/>
    </xf>
    <xf numFmtId="0" fontId="7" fillId="0" borderId="0" xfId="0" applyFont="1" applyAlignment="1">
      <alignment horizontal="center" vertical="center"/>
    </xf>
    <xf numFmtId="0" fontId="8" fillId="0" borderId="0" xfId="0" applyFont="1" applyAlignment="1">
      <alignment horizontal="center" vertical="center"/>
    </xf>
    <xf numFmtId="0" fontId="4" fillId="0" borderId="3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7" xfId="0" applyFont="1" applyBorder="1" applyAlignment="1">
      <alignment horizontal="center" vertical="center"/>
    </xf>
    <xf numFmtId="0" fontId="4" fillId="0" borderId="67" xfId="0" applyFont="1" applyBorder="1" applyAlignment="1">
      <alignment horizontal="center" vertical="center"/>
    </xf>
    <xf numFmtId="0" fontId="4" fillId="0" borderId="7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3" fillId="5" borderId="80" xfId="0" applyFont="1" applyFill="1" applyBorder="1" applyAlignment="1">
      <alignment horizontal="center" vertical="center" wrapText="1"/>
    </xf>
    <xf numFmtId="0" fontId="5" fillId="0" borderId="28" xfId="0" applyFont="1" applyBorder="1" applyAlignment="1">
      <alignment horizontal="center" vertic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28" xfId="0" applyFont="1" applyBorder="1" applyAlignment="1">
      <alignment horizontal="center" vertical="center"/>
    </xf>
    <xf numFmtId="0" fontId="3" fillId="0" borderId="81" xfId="0" applyFont="1" applyBorder="1" applyAlignment="1">
      <alignment horizontal="center" vertical="center"/>
    </xf>
    <xf numFmtId="0" fontId="0" fillId="0" borderId="83" xfId="0" applyBorder="1" applyAlignment="1">
      <alignment horizontal="center" vertical="center" wrapText="1"/>
    </xf>
    <xf numFmtId="0" fontId="0" fillId="0" borderId="84" xfId="0" applyBorder="1">
      <alignment vertical="center"/>
    </xf>
    <xf numFmtId="0" fontId="0" fillId="0" borderId="50" xfId="0" applyBorder="1">
      <alignment vertical="center"/>
    </xf>
    <xf numFmtId="0" fontId="0" fillId="0" borderId="48" xfId="0" applyBorder="1">
      <alignment vertical="center"/>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4"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38" fontId="3" fillId="5" borderId="44" xfId="1" applyFont="1" applyFill="1" applyBorder="1" applyAlignment="1">
      <alignment horizontal="center" vertical="center" wrapText="1"/>
    </xf>
    <xf numFmtId="38" fontId="3" fillId="5" borderId="50" xfId="1" applyFont="1" applyFill="1" applyBorder="1" applyAlignment="1">
      <alignment horizontal="center" vertical="center" wrapText="1"/>
    </xf>
    <xf numFmtId="38" fontId="3" fillId="5" borderId="48" xfId="1" applyFont="1" applyFill="1" applyBorder="1" applyAlignment="1">
      <alignment horizontal="left" vertical="center" wrapText="1"/>
    </xf>
    <xf numFmtId="38" fontId="3" fillId="5" borderId="49" xfId="1" applyFont="1" applyFill="1" applyBorder="1" applyAlignment="1">
      <alignment horizontal="left" vertical="center" wrapText="1"/>
    </xf>
    <xf numFmtId="38" fontId="13" fillId="0" borderId="50" xfId="1" applyFont="1" applyBorder="1" applyAlignment="1">
      <alignment horizontal="left" vertical="center" wrapText="1"/>
    </xf>
    <xf numFmtId="38" fontId="13" fillId="0" borderId="48" xfId="1" applyFont="1" applyBorder="1" applyAlignment="1">
      <alignment horizontal="left" vertical="center" wrapText="1"/>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15" fillId="5" borderId="87" xfId="0" applyFont="1" applyFill="1" applyBorder="1" applyAlignment="1">
      <alignment horizontal="center" vertical="center" wrapText="1"/>
    </xf>
    <xf numFmtId="0" fontId="15" fillId="5" borderId="63"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88" xfId="0" applyFont="1" applyFill="1" applyBorder="1" applyAlignment="1">
      <alignment horizontal="center" vertical="center" wrapText="1"/>
    </xf>
    <xf numFmtId="0" fontId="3" fillId="5" borderId="89" xfId="0" applyFont="1" applyFill="1" applyBorder="1" applyAlignment="1">
      <alignment horizontal="center" vertical="center" wrapText="1"/>
    </xf>
    <xf numFmtId="0" fontId="0" fillId="0" borderId="90" xfId="0" applyBorder="1" applyAlignment="1">
      <alignment horizontal="center" vertical="center"/>
    </xf>
    <xf numFmtId="0" fontId="0" fillId="4" borderId="1"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97"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98" xfId="0" applyFill="1" applyBorder="1" applyAlignment="1" applyProtection="1">
      <alignment horizontal="left" vertical="center"/>
      <protection locked="0"/>
    </xf>
    <xf numFmtId="38" fontId="13" fillId="0" borderId="85" xfId="1" applyFont="1" applyBorder="1" applyAlignment="1">
      <alignment horizontal="left" vertical="center" wrapText="1"/>
    </xf>
    <xf numFmtId="38" fontId="13" fillId="0" borderId="84" xfId="1" applyFont="1" applyBorder="1" applyAlignment="1">
      <alignment horizontal="left" vertical="center" wrapText="1"/>
    </xf>
    <xf numFmtId="38" fontId="13" fillId="0" borderId="86" xfId="1" applyFont="1" applyBorder="1" applyAlignment="1">
      <alignment horizontal="left" vertical="center" wrapText="1"/>
    </xf>
    <xf numFmtId="38" fontId="13" fillId="0" borderId="59" xfId="1" applyFont="1" applyBorder="1" applyAlignment="1">
      <alignment horizontal="left" vertical="center" wrapText="1"/>
    </xf>
    <xf numFmtId="38" fontId="13" fillId="0" borderId="60" xfId="1" applyFont="1" applyBorder="1" applyAlignment="1">
      <alignment horizontal="left" vertical="center" wrapText="1"/>
    </xf>
    <xf numFmtId="38" fontId="13" fillId="0" borderId="49" xfId="1" applyFont="1" applyBorder="1" applyAlignment="1">
      <alignment horizontal="left" vertical="center" wrapText="1"/>
    </xf>
    <xf numFmtId="38" fontId="13" fillId="4" borderId="55" xfId="1" applyFont="1" applyFill="1" applyBorder="1" applyAlignment="1" applyProtection="1">
      <alignment horizontal="left" vertical="center" wrapText="1"/>
      <protection locked="0"/>
    </xf>
    <xf numFmtId="38" fontId="3" fillId="5" borderId="94" xfId="1" applyFont="1" applyFill="1" applyBorder="1" applyAlignment="1">
      <alignment horizontal="center" vertical="center" wrapText="1"/>
    </xf>
    <xf numFmtId="38" fontId="3" fillId="5" borderId="83" xfId="1" applyFont="1" applyFill="1" applyBorder="1" applyAlignment="1">
      <alignment horizontal="center" vertical="center" wrapText="1"/>
    </xf>
    <xf numFmtId="38" fontId="3" fillId="5" borderId="84" xfId="1" applyFont="1" applyFill="1" applyBorder="1" applyAlignment="1">
      <alignment horizontal="left" vertical="center" wrapText="1"/>
    </xf>
    <xf numFmtId="38" fontId="3" fillId="5" borderId="86" xfId="1" applyFont="1" applyFill="1" applyBorder="1" applyAlignment="1">
      <alignment horizontal="left" vertical="center" wrapText="1"/>
    </xf>
    <xf numFmtId="38" fontId="13" fillId="0" borderId="83" xfId="1" applyFont="1" applyBorder="1" applyAlignment="1">
      <alignment horizontal="left" vertical="center" wrapText="1"/>
    </xf>
    <xf numFmtId="38" fontId="13" fillId="0" borderId="58" xfId="1" applyFont="1" applyBorder="1" applyAlignment="1">
      <alignment horizontal="left" vertical="center" wrapText="1"/>
    </xf>
    <xf numFmtId="38" fontId="13" fillId="0" borderId="47" xfId="1" applyFont="1" applyBorder="1" applyAlignment="1">
      <alignment horizontal="left" vertical="center" wrapText="1"/>
    </xf>
    <xf numFmtId="38" fontId="3" fillId="5" borderId="95" xfId="1" applyFont="1" applyFill="1" applyBorder="1" applyAlignment="1">
      <alignment horizontal="center" vertical="center" wrapText="1"/>
    </xf>
    <xf numFmtId="38" fontId="3" fillId="5" borderId="61" xfId="1" applyFont="1" applyFill="1" applyBorder="1" applyAlignment="1">
      <alignment horizontal="center" vertical="center" wrapText="1"/>
    </xf>
    <xf numFmtId="38" fontId="3" fillId="5" borderId="59" xfId="1" applyFont="1" applyFill="1" applyBorder="1" applyAlignment="1">
      <alignment horizontal="left" vertical="center" wrapText="1"/>
    </xf>
    <xf numFmtId="38" fontId="3" fillId="5" borderId="60" xfId="1" applyFont="1" applyFill="1" applyBorder="1" applyAlignment="1">
      <alignment horizontal="left" vertical="center" wrapText="1"/>
    </xf>
    <xf numFmtId="38" fontId="13" fillId="0" borderId="61" xfId="1" applyFont="1" applyBorder="1" applyAlignment="1">
      <alignment horizontal="left" vertical="center" wrapText="1"/>
    </xf>
    <xf numFmtId="38" fontId="3" fillId="4" borderId="94" xfId="1" applyFont="1" applyFill="1" applyBorder="1" applyAlignment="1" applyProtection="1">
      <alignment horizontal="center" vertical="center" wrapText="1"/>
      <protection locked="0"/>
    </xf>
    <xf numFmtId="38" fontId="3" fillId="4" borderId="83" xfId="1" applyFont="1" applyFill="1" applyBorder="1" applyAlignment="1" applyProtection="1">
      <alignment horizontal="center" vertical="center" wrapText="1"/>
      <protection locked="0"/>
    </xf>
    <xf numFmtId="38" fontId="3" fillId="4" borderId="55" xfId="1" applyFont="1" applyFill="1" applyBorder="1" applyAlignment="1" applyProtection="1">
      <alignment horizontal="left" vertical="center" wrapText="1"/>
      <protection locked="0"/>
    </xf>
    <xf numFmtId="38" fontId="3" fillId="4" borderId="56" xfId="1" applyFont="1" applyFill="1" applyBorder="1" applyAlignment="1" applyProtection="1">
      <alignment horizontal="left" vertical="center" wrapText="1"/>
      <protection locked="0"/>
    </xf>
    <xf numFmtId="38" fontId="13" fillId="4" borderId="57" xfId="1" applyFont="1" applyFill="1" applyBorder="1" applyAlignment="1" applyProtection="1">
      <alignment horizontal="left" vertical="center" wrapText="1"/>
      <protection locked="0"/>
    </xf>
    <xf numFmtId="38" fontId="3" fillId="4" borderId="44" xfId="1" applyFont="1" applyFill="1" applyBorder="1" applyAlignment="1" applyProtection="1">
      <alignment horizontal="center" vertical="center" wrapText="1"/>
      <protection locked="0"/>
    </xf>
    <xf numFmtId="38" fontId="3" fillId="4" borderId="50" xfId="1" applyFont="1" applyFill="1" applyBorder="1" applyAlignment="1" applyProtection="1">
      <alignment horizontal="center" vertical="center" wrapText="1"/>
      <protection locked="0"/>
    </xf>
    <xf numFmtId="38" fontId="13" fillId="4" borderId="50" xfId="1" applyFont="1" applyFill="1" applyBorder="1" applyAlignment="1" applyProtection="1">
      <alignment horizontal="left" vertical="center" wrapText="1"/>
      <protection locked="0"/>
    </xf>
    <xf numFmtId="38" fontId="13" fillId="4" borderId="48" xfId="1" applyFont="1" applyFill="1" applyBorder="1" applyAlignment="1" applyProtection="1">
      <alignment horizontal="left" vertical="center" wrapText="1"/>
      <protection locked="0"/>
    </xf>
    <xf numFmtId="38" fontId="3" fillId="4" borderId="48" xfId="1" applyFont="1" applyFill="1" applyBorder="1" applyAlignment="1" applyProtection="1">
      <alignment horizontal="left" vertical="center" wrapText="1"/>
      <protection locked="0"/>
    </xf>
    <xf numFmtId="38" fontId="3" fillId="4" borderId="49" xfId="1" applyFont="1" applyFill="1" applyBorder="1" applyAlignment="1" applyProtection="1">
      <alignment horizontal="left" vertical="center" wrapText="1"/>
      <protection locked="0"/>
    </xf>
    <xf numFmtId="38" fontId="13" fillId="4" borderId="96" xfId="1" applyFont="1" applyFill="1" applyBorder="1" applyAlignment="1" applyProtection="1">
      <alignment horizontal="left" vertical="center" wrapText="1"/>
      <protection locked="0"/>
    </xf>
    <xf numFmtId="38" fontId="13" fillId="4" borderId="68" xfId="1" applyFont="1" applyFill="1" applyBorder="1" applyAlignment="1" applyProtection="1">
      <alignment horizontal="left" vertical="center" wrapText="1"/>
      <protection locked="0"/>
    </xf>
    <xf numFmtId="0" fontId="2" fillId="0" borderId="0" xfId="0" applyFont="1" applyAlignment="1">
      <alignment horizontal="left" vertical="center" wrapText="1"/>
    </xf>
    <xf numFmtId="0" fontId="0" fillId="4" borderId="1"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98" xfId="0" applyFill="1" applyBorder="1" applyAlignment="1" applyProtection="1">
      <alignment horizontal="center" vertical="center"/>
      <protection locked="0"/>
    </xf>
    <xf numFmtId="0" fontId="17" fillId="0" borderId="0" xfId="0" applyFont="1" applyAlignment="1">
      <alignment horizontal="left" vertical="center" wrapText="1"/>
    </xf>
    <xf numFmtId="38" fontId="3" fillId="4" borderId="52" xfId="1" applyFont="1" applyFill="1" applyBorder="1" applyAlignment="1" applyProtection="1">
      <alignment horizontal="center" vertical="center" wrapText="1"/>
      <protection locked="0"/>
    </xf>
    <xf numFmtId="38" fontId="3" fillId="4" borderId="96" xfId="1" applyFont="1" applyFill="1" applyBorder="1" applyAlignment="1" applyProtection="1">
      <alignment horizontal="center" vertical="center" wrapText="1"/>
      <protection locked="0"/>
    </xf>
    <xf numFmtId="38" fontId="3" fillId="4" borderId="68" xfId="1" applyFont="1" applyFill="1" applyBorder="1" applyAlignment="1" applyProtection="1">
      <alignment horizontal="left" vertical="center" wrapText="1"/>
      <protection locked="0"/>
    </xf>
    <xf numFmtId="38" fontId="3" fillId="4" borderId="69" xfId="1" applyFont="1" applyFill="1" applyBorder="1" applyAlignment="1" applyProtection="1">
      <alignment horizontal="left" vertical="center" wrapText="1"/>
      <protection locked="0"/>
    </xf>
    <xf numFmtId="0" fontId="17"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171452</xdr:colOff>
      <xdr:row>0</xdr:row>
      <xdr:rowOff>158750</xdr:rowOff>
    </xdr:from>
    <xdr:to>
      <xdr:col>4</xdr:col>
      <xdr:colOff>285751</xdr:colOff>
      <xdr:row>1</xdr:row>
      <xdr:rowOff>79376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1452" y="158750"/>
          <a:ext cx="1368424" cy="23812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rPr>
            <a:t>地方公共団体等</a:t>
          </a:r>
          <a:endParaRPr kumimoji="1" lang="en-US" altLang="ja-JP" sz="1100" baseline="0">
            <a:solidFill>
              <a:sysClr val="windowText" lastClr="000000"/>
            </a:solidFill>
          </a:endParaRPr>
        </a:p>
      </xdr:txBody>
    </xdr:sp>
    <xdr:clientData/>
  </xdr:twoCellAnchor>
  <xdr:twoCellAnchor>
    <xdr:from>
      <xdr:col>40</xdr:col>
      <xdr:colOff>2268512</xdr:colOff>
      <xdr:row>0</xdr:row>
      <xdr:rowOff>47625</xdr:rowOff>
    </xdr:from>
    <xdr:to>
      <xdr:col>40</xdr:col>
      <xdr:colOff>3292448</xdr:colOff>
      <xdr:row>0</xdr:row>
      <xdr:rowOff>304801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272012" y="47625"/>
          <a:ext cx="1023936" cy="2571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T19"/>
  <sheetViews>
    <sheetView tabSelected="1" view="pageBreakPreview" topLeftCell="AG4" zoomScaleNormal="100" zoomScaleSheetLayoutView="100" workbookViewId="0">
      <selection activeCell="AK8" sqref="AK8:AK11"/>
    </sheetView>
  </sheetViews>
  <sheetFormatPr defaultRowHeight="13.5" x14ac:dyDescent="0.15"/>
  <cols>
    <col min="1" max="1" width="2.75" customWidth="1"/>
    <col min="2" max="3" width="4.625" customWidth="1"/>
    <col min="4" max="4" width="14.125" customWidth="1"/>
    <col min="5" max="5" width="4.625" customWidth="1"/>
    <col min="6" max="6" width="6.375" customWidth="1"/>
    <col min="7" max="7" width="5.5" customWidth="1"/>
    <col min="8" max="8" width="10.125" customWidth="1"/>
    <col min="9" max="9" width="4.625" customWidth="1"/>
    <col min="10" max="10" width="10.125" customWidth="1"/>
    <col min="11" max="11" width="4.625" customWidth="1"/>
    <col min="12" max="12" width="10.125" customWidth="1"/>
    <col min="13" max="13" width="4.625" customWidth="1"/>
    <col min="14" max="14" width="10" customWidth="1"/>
    <col min="15" max="15" width="4.625" customWidth="1"/>
    <col min="16" max="16" width="14.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4.125" customWidth="1"/>
    <col min="31" max="31" width="4.25" customWidth="1"/>
    <col min="32" max="32" width="18.125" customWidth="1"/>
    <col min="33" max="33" width="4.625" customWidth="1"/>
    <col min="34" max="34" width="15.5" customWidth="1"/>
    <col min="35" max="35" width="4" customWidth="1"/>
    <col min="36" max="36" width="44.625" style="48" customWidth="1"/>
    <col min="37" max="37" width="28" style="48" customWidth="1"/>
    <col min="38" max="38" width="14.25" style="48" customWidth="1"/>
    <col min="39" max="39" width="23.25" style="48" customWidth="1"/>
    <col min="40" max="40" width="21.375" style="48" customWidth="1"/>
    <col min="41" max="41" width="44.625" style="48" customWidth="1"/>
    <col min="42" max="42" width="18.25" customWidth="1"/>
    <col min="43" max="44" width="26.5" customWidth="1"/>
    <col min="45" max="47" width="4.625" customWidth="1"/>
  </cols>
  <sheetData>
    <row r="1" spans="2:46" ht="30" customHeight="1" x14ac:dyDescent="0.15">
      <c r="B1" s="117" t="s">
        <v>26</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Q1" s="50"/>
      <c r="AR1" s="50"/>
      <c r="AS1" s="50"/>
      <c r="AT1" s="50"/>
    </row>
    <row r="2" spans="2:46" ht="14.25" thickBot="1" x14ac:dyDescent="0.2">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3"/>
      <c r="AI2" s="53"/>
      <c r="AJ2" s="54"/>
      <c r="AK2" s="54"/>
      <c r="AL2" s="54"/>
      <c r="AM2" s="54"/>
      <c r="AN2" s="54"/>
      <c r="AO2" s="53" t="s">
        <v>4</v>
      </c>
      <c r="AQ2" s="51"/>
      <c r="AR2" s="50"/>
      <c r="AS2" s="50"/>
      <c r="AT2" s="50"/>
    </row>
    <row r="3" spans="2:46" ht="13.5" customHeight="1" thickBot="1" x14ac:dyDescent="0.2">
      <c r="B3" s="136" t="s">
        <v>197</v>
      </c>
      <c r="C3" s="137"/>
      <c r="D3" s="137"/>
      <c r="E3" s="137"/>
      <c r="F3" s="85" t="s">
        <v>0</v>
      </c>
      <c r="G3" s="142" t="s">
        <v>1</v>
      </c>
      <c r="H3" s="143"/>
      <c r="I3" s="143"/>
      <c r="J3" s="143"/>
      <c r="K3" s="143"/>
      <c r="L3" s="143"/>
      <c r="M3" s="143"/>
      <c r="N3" s="143"/>
      <c r="O3" s="143"/>
      <c r="P3" s="109"/>
      <c r="Q3" s="144" t="s">
        <v>2</v>
      </c>
      <c r="R3" s="143"/>
      <c r="S3" s="143"/>
      <c r="T3" s="143"/>
      <c r="U3" s="143"/>
      <c r="V3" s="143"/>
      <c r="W3" s="143"/>
      <c r="X3" s="143"/>
      <c r="Y3" s="143"/>
      <c r="Z3" s="143"/>
      <c r="AA3" s="143"/>
      <c r="AB3" s="143"/>
      <c r="AC3" s="143"/>
      <c r="AD3" s="145"/>
      <c r="AE3" s="146"/>
      <c r="AF3" s="101"/>
      <c r="AG3" s="101"/>
      <c r="AH3" s="101"/>
      <c r="AI3" s="58"/>
      <c r="AJ3" s="122" t="s">
        <v>86</v>
      </c>
      <c r="AK3" s="122"/>
      <c r="AL3" s="122"/>
      <c r="AM3" s="122"/>
      <c r="AN3" s="122"/>
      <c r="AO3" s="122"/>
      <c r="AQ3" s="52"/>
      <c r="AR3" s="52"/>
      <c r="AS3" s="50"/>
      <c r="AT3" s="50"/>
    </row>
    <row r="4" spans="2:46" ht="13.5" customHeight="1" x14ac:dyDescent="0.15">
      <c r="B4" s="138"/>
      <c r="C4" s="139"/>
      <c r="D4" s="139"/>
      <c r="E4" s="139"/>
      <c r="F4" s="86"/>
      <c r="G4" s="102" t="s">
        <v>7</v>
      </c>
      <c r="H4" s="103"/>
      <c r="I4" s="127" t="s">
        <v>18</v>
      </c>
      <c r="J4" s="103"/>
      <c r="K4" s="127" t="s">
        <v>19</v>
      </c>
      <c r="L4" s="103"/>
      <c r="M4" s="127" t="s">
        <v>25</v>
      </c>
      <c r="N4" s="103"/>
      <c r="O4" s="128" t="s">
        <v>12</v>
      </c>
      <c r="P4" s="129"/>
      <c r="Q4" s="134" t="s">
        <v>8</v>
      </c>
      <c r="R4" s="100"/>
      <c r="S4" s="99" t="s">
        <v>22</v>
      </c>
      <c r="T4" s="100"/>
      <c r="U4" s="99" t="s">
        <v>20</v>
      </c>
      <c r="V4" s="100"/>
      <c r="W4" s="99" t="s">
        <v>9</v>
      </c>
      <c r="X4" s="100"/>
      <c r="Y4" s="99" t="s">
        <v>21</v>
      </c>
      <c r="Z4" s="100"/>
      <c r="AA4" s="99" t="s">
        <v>24</v>
      </c>
      <c r="AB4" s="100"/>
      <c r="AC4" s="100" t="s">
        <v>15</v>
      </c>
      <c r="AD4" s="147"/>
      <c r="AE4" s="148" t="s">
        <v>17</v>
      </c>
      <c r="AF4" s="149"/>
      <c r="AG4" s="108" t="s">
        <v>3</v>
      </c>
      <c r="AH4" s="109"/>
      <c r="AI4" s="57"/>
      <c r="AJ4" s="95" t="s">
        <v>128</v>
      </c>
      <c r="AK4" s="96"/>
      <c r="AL4" s="98" t="s">
        <v>79</v>
      </c>
      <c r="AM4" s="119" t="s">
        <v>80</v>
      </c>
      <c r="AN4" s="88" t="s">
        <v>89</v>
      </c>
      <c r="AO4" s="120" t="s">
        <v>85</v>
      </c>
      <c r="AP4" s="55"/>
      <c r="AQ4" s="52"/>
      <c r="AR4" s="52"/>
      <c r="AS4" s="50"/>
      <c r="AT4" s="50"/>
    </row>
    <row r="5" spans="2:46" ht="24" customHeight="1" x14ac:dyDescent="0.15">
      <c r="B5" s="138"/>
      <c r="C5" s="139"/>
      <c r="D5" s="139"/>
      <c r="E5" s="139"/>
      <c r="F5" s="86"/>
      <c r="G5" s="104"/>
      <c r="H5" s="105"/>
      <c r="I5" s="105"/>
      <c r="J5" s="105"/>
      <c r="K5" s="105"/>
      <c r="L5" s="105"/>
      <c r="M5" s="105"/>
      <c r="N5" s="105"/>
      <c r="O5" s="130"/>
      <c r="P5" s="131"/>
      <c r="Q5" s="135"/>
      <c r="R5" s="100"/>
      <c r="S5" s="100"/>
      <c r="T5" s="100"/>
      <c r="U5" s="100"/>
      <c r="V5" s="100"/>
      <c r="W5" s="100"/>
      <c r="X5" s="100"/>
      <c r="Y5" s="100"/>
      <c r="Z5" s="100"/>
      <c r="AA5" s="100"/>
      <c r="AB5" s="100"/>
      <c r="AC5" s="100"/>
      <c r="AD5" s="147"/>
      <c r="AE5" s="150"/>
      <c r="AF5" s="149"/>
      <c r="AG5" s="110"/>
      <c r="AH5" s="111"/>
      <c r="AI5" s="89" t="s">
        <v>87</v>
      </c>
      <c r="AJ5" s="90"/>
      <c r="AK5" s="97" t="s">
        <v>88</v>
      </c>
      <c r="AL5" s="98"/>
      <c r="AM5" s="119"/>
      <c r="AN5" s="88"/>
      <c r="AO5" s="119"/>
      <c r="AP5" s="55"/>
      <c r="AQ5" s="52"/>
      <c r="AR5" s="52"/>
      <c r="AS5" s="50"/>
      <c r="AT5" s="50"/>
    </row>
    <row r="6" spans="2:46" ht="21.75" customHeight="1" x14ac:dyDescent="0.15">
      <c r="B6" s="138"/>
      <c r="C6" s="139"/>
      <c r="D6" s="139"/>
      <c r="E6" s="139"/>
      <c r="F6" s="86"/>
      <c r="G6" s="106"/>
      <c r="H6" s="107"/>
      <c r="I6" s="107"/>
      <c r="J6" s="107"/>
      <c r="K6" s="107"/>
      <c r="L6" s="107"/>
      <c r="M6" s="107"/>
      <c r="N6" s="107"/>
      <c r="O6" s="132"/>
      <c r="P6" s="133"/>
      <c r="Q6" s="135"/>
      <c r="R6" s="100"/>
      <c r="S6" s="100"/>
      <c r="T6" s="100"/>
      <c r="U6" s="100"/>
      <c r="V6" s="100"/>
      <c r="W6" s="100"/>
      <c r="X6" s="100"/>
      <c r="Y6" s="100"/>
      <c r="Z6" s="100"/>
      <c r="AA6" s="100"/>
      <c r="AB6" s="100"/>
      <c r="AC6" s="100"/>
      <c r="AD6" s="147"/>
      <c r="AE6" s="151"/>
      <c r="AF6" s="152"/>
      <c r="AG6" s="110"/>
      <c r="AH6" s="111"/>
      <c r="AI6" s="91"/>
      <c r="AJ6" s="92"/>
      <c r="AK6" s="98"/>
      <c r="AL6" s="98"/>
      <c r="AM6" s="119"/>
      <c r="AN6" s="88"/>
      <c r="AO6" s="119"/>
      <c r="AP6" s="55"/>
      <c r="AQ6" s="52"/>
      <c r="AR6" s="52"/>
      <c r="AS6" s="50"/>
      <c r="AT6" s="50"/>
    </row>
    <row r="7" spans="2:46" ht="79.5" customHeight="1" thickBot="1" x14ac:dyDescent="0.2">
      <c r="B7" s="140"/>
      <c r="C7" s="141"/>
      <c r="D7" s="141"/>
      <c r="E7" s="141"/>
      <c r="F7" s="87"/>
      <c r="G7" s="4" t="s">
        <v>11</v>
      </c>
      <c r="H7" s="1" t="s">
        <v>13</v>
      </c>
      <c r="I7" s="2" t="s">
        <v>11</v>
      </c>
      <c r="J7" s="1" t="s">
        <v>13</v>
      </c>
      <c r="K7" s="2" t="s">
        <v>11</v>
      </c>
      <c r="L7" s="1" t="s">
        <v>14</v>
      </c>
      <c r="M7" s="2" t="s">
        <v>11</v>
      </c>
      <c r="N7" s="1" t="s">
        <v>14</v>
      </c>
      <c r="O7" s="2" t="s">
        <v>11</v>
      </c>
      <c r="P7" s="5" t="s">
        <v>14</v>
      </c>
      <c r="Q7" s="7" t="s">
        <v>11</v>
      </c>
      <c r="R7" s="1" t="s">
        <v>14</v>
      </c>
      <c r="S7" s="2" t="s">
        <v>11</v>
      </c>
      <c r="T7" s="1" t="s">
        <v>14</v>
      </c>
      <c r="U7" s="2" t="s">
        <v>11</v>
      </c>
      <c r="V7" s="1" t="s">
        <v>14</v>
      </c>
      <c r="W7" s="2" t="s">
        <v>11</v>
      </c>
      <c r="X7" s="1" t="s">
        <v>14</v>
      </c>
      <c r="Y7" s="2" t="s">
        <v>11</v>
      </c>
      <c r="Z7" s="1" t="s">
        <v>14</v>
      </c>
      <c r="AA7" s="2" t="s">
        <v>11</v>
      </c>
      <c r="AB7" s="1" t="s">
        <v>14</v>
      </c>
      <c r="AC7" s="2" t="s">
        <v>11</v>
      </c>
      <c r="AD7" s="3" t="s">
        <v>14</v>
      </c>
      <c r="AE7" s="4" t="s">
        <v>11</v>
      </c>
      <c r="AF7" s="3" t="s">
        <v>14</v>
      </c>
      <c r="AG7" s="4" t="s">
        <v>11</v>
      </c>
      <c r="AH7" s="5" t="s">
        <v>14</v>
      </c>
      <c r="AI7" s="93"/>
      <c r="AJ7" s="94"/>
      <c r="AK7" s="98"/>
      <c r="AL7" s="98"/>
      <c r="AM7" s="119"/>
      <c r="AN7" s="88"/>
      <c r="AO7" s="121"/>
      <c r="AP7" s="55"/>
      <c r="AQ7" s="52"/>
      <c r="AR7" s="52"/>
      <c r="AS7" s="51"/>
      <c r="AT7" s="50"/>
    </row>
    <row r="8" spans="2:46" ht="24" customHeight="1" thickBot="1" x14ac:dyDescent="0.2">
      <c r="B8" s="123" t="str">
        <f>AI15</f>
        <v>稲敷市</v>
      </c>
      <c r="C8" s="124"/>
      <c r="D8" s="124"/>
      <c r="E8" s="124"/>
      <c r="F8" s="8" t="s">
        <v>5</v>
      </c>
      <c r="G8" s="71"/>
      <c r="H8" s="72"/>
      <c r="I8" s="73"/>
      <c r="J8" s="72"/>
      <c r="K8" s="73">
        <v>10</v>
      </c>
      <c r="L8" s="72">
        <v>56290</v>
      </c>
      <c r="M8" s="73"/>
      <c r="N8" s="73"/>
      <c r="O8" s="10">
        <f>G8+I8+K8+M8</f>
        <v>10</v>
      </c>
      <c r="P8" s="11">
        <f>H8+J8+L8+N8</f>
        <v>56290</v>
      </c>
      <c r="Q8" s="78"/>
      <c r="R8" s="73"/>
      <c r="S8" s="73"/>
      <c r="T8" s="72"/>
      <c r="U8" s="73">
        <v>7</v>
      </c>
      <c r="V8" s="72">
        <v>1607188</v>
      </c>
      <c r="W8" s="73"/>
      <c r="X8" s="72"/>
      <c r="Y8" s="73"/>
      <c r="Z8" s="72"/>
      <c r="AA8" s="73"/>
      <c r="AB8" s="72"/>
      <c r="AC8" s="10">
        <f>Q8+S8+U8+W8+Y8+AA8</f>
        <v>7</v>
      </c>
      <c r="AD8" s="12">
        <f>R8+T8+V8+X8+Z8+AB8</f>
        <v>1607188</v>
      </c>
      <c r="AE8" s="9">
        <f>O8+AC8</f>
        <v>17</v>
      </c>
      <c r="AF8" s="10">
        <f>P8+AD8</f>
        <v>1663478</v>
      </c>
      <c r="AG8" s="73"/>
      <c r="AH8" s="81"/>
      <c r="AI8" s="153" t="s">
        <v>220</v>
      </c>
      <c r="AJ8" s="154"/>
      <c r="AK8" s="112" t="s">
        <v>222</v>
      </c>
      <c r="AL8" s="118" t="s">
        <v>221</v>
      </c>
      <c r="AM8" s="112" t="s">
        <v>223</v>
      </c>
      <c r="AN8" s="112" t="s">
        <v>224</v>
      </c>
      <c r="AO8" s="114" t="s">
        <v>225</v>
      </c>
      <c r="AP8" s="56"/>
      <c r="AQ8" s="51"/>
      <c r="AR8" s="51"/>
      <c r="AS8" s="50"/>
      <c r="AT8" s="50"/>
    </row>
    <row r="9" spans="2:46" ht="24" customHeight="1" thickBot="1" x14ac:dyDescent="0.2">
      <c r="B9" s="125"/>
      <c r="C9" s="126"/>
      <c r="D9" s="126"/>
      <c r="E9" s="126"/>
      <c r="F9" s="13" t="s">
        <v>6</v>
      </c>
      <c r="G9" s="74"/>
      <c r="H9" s="75"/>
      <c r="I9" s="75"/>
      <c r="J9" s="75"/>
      <c r="K9" s="75"/>
      <c r="L9" s="75"/>
      <c r="M9" s="75"/>
      <c r="N9" s="75"/>
      <c r="O9" s="14">
        <f>G9+I9+K9+M9</f>
        <v>0</v>
      </c>
      <c r="P9" s="15">
        <f t="shared" ref="P9:P10" si="0">H9+J9+L9+N9</f>
        <v>0</v>
      </c>
      <c r="Q9" s="79"/>
      <c r="R9" s="75"/>
      <c r="S9" s="75"/>
      <c r="T9" s="75"/>
      <c r="U9" s="75"/>
      <c r="V9" s="75"/>
      <c r="W9" s="75"/>
      <c r="X9" s="75"/>
      <c r="Y9" s="75"/>
      <c r="Z9" s="75"/>
      <c r="AA9" s="75"/>
      <c r="AB9" s="75"/>
      <c r="AC9" s="14">
        <f t="shared" ref="AC9:AC10" si="1">Q9+S9+U9+W9+Y9+AA9</f>
        <v>0</v>
      </c>
      <c r="AD9" s="16">
        <f t="shared" ref="AD9:AD10" si="2">R9+T9+V9+X9+Z9+AB9</f>
        <v>0</v>
      </c>
      <c r="AE9" s="17">
        <f t="shared" ref="AE9:AE10" si="3">O9+AC9</f>
        <v>0</v>
      </c>
      <c r="AF9" s="14">
        <f t="shared" ref="AF9:AF10" si="4">P9+AD9</f>
        <v>0</v>
      </c>
      <c r="AG9" s="75"/>
      <c r="AH9" s="82"/>
      <c r="AI9" s="153"/>
      <c r="AJ9" s="154"/>
      <c r="AK9" s="112"/>
      <c r="AL9" s="112"/>
      <c r="AM9" s="112"/>
      <c r="AN9" s="112"/>
      <c r="AO9" s="115"/>
      <c r="AP9" s="56"/>
      <c r="AQ9" s="51"/>
      <c r="AR9" s="51"/>
      <c r="AS9" s="50"/>
      <c r="AT9" s="50"/>
    </row>
    <row r="10" spans="2:46" ht="24" customHeight="1" thickBot="1" x14ac:dyDescent="0.2">
      <c r="B10" s="125"/>
      <c r="C10" s="126"/>
      <c r="D10" s="126"/>
      <c r="E10" s="126"/>
      <c r="F10" s="18" t="s">
        <v>10</v>
      </c>
      <c r="G10" s="76"/>
      <c r="H10" s="77"/>
      <c r="I10" s="77"/>
      <c r="J10" s="77"/>
      <c r="K10" s="77"/>
      <c r="L10" s="77"/>
      <c r="M10" s="77"/>
      <c r="N10" s="77"/>
      <c r="O10" s="19">
        <f>G10+I10+K10+M10</f>
        <v>0</v>
      </c>
      <c r="P10" s="20">
        <f t="shared" si="0"/>
        <v>0</v>
      </c>
      <c r="Q10" s="80"/>
      <c r="R10" s="77"/>
      <c r="S10" s="77"/>
      <c r="T10" s="77"/>
      <c r="U10" s="77"/>
      <c r="V10" s="77"/>
      <c r="W10" s="77"/>
      <c r="X10" s="77"/>
      <c r="Y10" s="77"/>
      <c r="Z10" s="77"/>
      <c r="AA10" s="77"/>
      <c r="AB10" s="77"/>
      <c r="AC10" s="19">
        <f t="shared" si="1"/>
        <v>0</v>
      </c>
      <c r="AD10" s="21">
        <f t="shared" si="2"/>
        <v>0</v>
      </c>
      <c r="AE10" s="22">
        <f t="shared" si="3"/>
        <v>0</v>
      </c>
      <c r="AF10" s="19">
        <f t="shared" si="4"/>
        <v>0</v>
      </c>
      <c r="AG10" s="83"/>
      <c r="AH10" s="84"/>
      <c r="AI10" s="153"/>
      <c r="AJ10" s="154"/>
      <c r="AK10" s="112"/>
      <c r="AL10" s="112"/>
      <c r="AM10" s="112"/>
      <c r="AN10" s="112"/>
      <c r="AO10" s="115"/>
      <c r="AP10" s="56"/>
      <c r="AQ10" s="51"/>
      <c r="AR10" s="51"/>
      <c r="AS10" s="50"/>
      <c r="AT10" s="50"/>
    </row>
    <row r="11" spans="2:46" ht="24" customHeight="1" thickBot="1" x14ac:dyDescent="0.2">
      <c r="B11" s="125"/>
      <c r="C11" s="126"/>
      <c r="D11" s="126"/>
      <c r="E11" s="126"/>
      <c r="F11" s="23" t="s">
        <v>16</v>
      </c>
      <c r="G11" s="24">
        <f>SUM(G8:G10)</f>
        <v>0</v>
      </c>
      <c r="H11" s="25">
        <f t="shared" ref="H11:AH11" si="5">SUM(H8:H10)</f>
        <v>0</v>
      </c>
      <c r="I11" s="25">
        <f t="shared" si="5"/>
        <v>0</v>
      </c>
      <c r="J11" s="25">
        <f t="shared" si="5"/>
        <v>0</v>
      </c>
      <c r="K11" s="25">
        <f t="shared" si="5"/>
        <v>10</v>
      </c>
      <c r="L11" s="25">
        <f t="shared" si="5"/>
        <v>56290</v>
      </c>
      <c r="M11" s="25">
        <f t="shared" si="5"/>
        <v>0</v>
      </c>
      <c r="N11" s="25">
        <f t="shared" si="5"/>
        <v>0</v>
      </c>
      <c r="O11" s="25">
        <f t="shared" si="5"/>
        <v>10</v>
      </c>
      <c r="P11" s="26">
        <f t="shared" si="5"/>
        <v>56290</v>
      </c>
      <c r="Q11" s="27">
        <f t="shared" si="5"/>
        <v>0</v>
      </c>
      <c r="R11" s="25">
        <f t="shared" si="5"/>
        <v>0</v>
      </c>
      <c r="S11" s="25">
        <f t="shared" si="5"/>
        <v>0</v>
      </c>
      <c r="T11" s="25">
        <f t="shared" si="5"/>
        <v>0</v>
      </c>
      <c r="U11" s="25">
        <f t="shared" si="5"/>
        <v>7</v>
      </c>
      <c r="V11" s="25">
        <f t="shared" si="5"/>
        <v>1607188</v>
      </c>
      <c r="W11" s="25">
        <f t="shared" si="5"/>
        <v>0</v>
      </c>
      <c r="X11" s="25">
        <f t="shared" si="5"/>
        <v>0</v>
      </c>
      <c r="Y11" s="25">
        <f t="shared" si="5"/>
        <v>0</v>
      </c>
      <c r="Z11" s="25">
        <f t="shared" si="5"/>
        <v>0</v>
      </c>
      <c r="AA11" s="25">
        <f t="shared" si="5"/>
        <v>0</v>
      </c>
      <c r="AB11" s="25">
        <f t="shared" si="5"/>
        <v>0</v>
      </c>
      <c r="AC11" s="25">
        <f t="shared" si="5"/>
        <v>7</v>
      </c>
      <c r="AD11" s="28">
        <f t="shared" si="5"/>
        <v>1607188</v>
      </c>
      <c r="AE11" s="24">
        <f t="shared" si="5"/>
        <v>17</v>
      </c>
      <c r="AF11" s="25">
        <f t="shared" si="5"/>
        <v>1663478</v>
      </c>
      <c r="AG11" s="25">
        <f t="shared" si="5"/>
        <v>0</v>
      </c>
      <c r="AH11" s="26">
        <f t="shared" si="5"/>
        <v>0</v>
      </c>
      <c r="AI11" s="153"/>
      <c r="AJ11" s="154"/>
      <c r="AK11" s="113"/>
      <c r="AL11" s="113"/>
      <c r="AM11" s="113"/>
      <c r="AN11" s="113"/>
      <c r="AO11" s="116"/>
      <c r="AP11" s="56"/>
      <c r="AQ11" s="51"/>
      <c r="AR11" s="51"/>
      <c r="AS11" s="50"/>
      <c r="AT11" s="50"/>
    </row>
    <row r="13" spans="2:46" ht="18.75" x14ac:dyDescent="0.15">
      <c r="B13" s="6" t="s">
        <v>208</v>
      </c>
    </row>
    <row r="14" spans="2:46" ht="41.25" customHeight="1" thickBot="1" x14ac:dyDescent="0.2">
      <c r="B14" s="6" t="s">
        <v>23</v>
      </c>
      <c r="V14" s="70" t="s">
        <v>204</v>
      </c>
      <c r="AH14" s="66" t="s">
        <v>199</v>
      </c>
      <c r="AI14" s="155">
        <f>VLOOKUP(AI15,番号表!A1:B46,2,0)</f>
        <v>25</v>
      </c>
      <c r="AJ14" s="155"/>
      <c r="AK14" s="155"/>
      <c r="AL14" s="48" t="s">
        <v>195</v>
      </c>
    </row>
    <row r="15" spans="2:46" ht="35.25" thickBot="1" x14ac:dyDescent="0.2">
      <c r="B15" s="49" t="s">
        <v>90</v>
      </c>
      <c r="V15" s="70" t="s">
        <v>205</v>
      </c>
      <c r="AH15" s="68" t="s">
        <v>198</v>
      </c>
      <c r="AI15" s="156" t="s">
        <v>216</v>
      </c>
      <c r="AJ15" s="157"/>
      <c r="AK15" s="158"/>
    </row>
    <row r="16" spans="2:46" ht="19.5" thickBot="1" x14ac:dyDescent="0.2">
      <c r="B16" s="49" t="s">
        <v>81</v>
      </c>
      <c r="AH16" s="67" t="s">
        <v>148</v>
      </c>
      <c r="AI16" s="156" t="s">
        <v>217</v>
      </c>
      <c r="AJ16" s="157"/>
      <c r="AK16" s="158"/>
    </row>
    <row r="17" spans="2:37" ht="19.5" thickBot="1" x14ac:dyDescent="0.2">
      <c r="B17" s="49" t="s">
        <v>82</v>
      </c>
      <c r="AH17" s="67" t="s">
        <v>149</v>
      </c>
      <c r="AI17" s="156" t="s">
        <v>218</v>
      </c>
      <c r="AJ17" s="157"/>
      <c r="AK17" s="158"/>
    </row>
    <row r="18" spans="2:37" ht="19.5" thickBot="1" x14ac:dyDescent="0.2">
      <c r="B18" s="49" t="s">
        <v>83</v>
      </c>
      <c r="AH18" s="67" t="s">
        <v>150</v>
      </c>
      <c r="AI18" s="156" t="s">
        <v>219</v>
      </c>
      <c r="AJ18" s="157"/>
      <c r="AK18" s="158"/>
    </row>
    <row r="19" spans="2:37" ht="18.75" x14ac:dyDescent="0.15">
      <c r="B19" s="49" t="s">
        <v>84</v>
      </c>
    </row>
  </sheetData>
  <sheetProtection password="BB50" sheet="1" objects="1" scenarios="1"/>
  <mergeCells count="41">
    <mergeCell ref="AI14:AK14"/>
    <mergeCell ref="AI15:AK15"/>
    <mergeCell ref="AI16:AK16"/>
    <mergeCell ref="AI17:AK17"/>
    <mergeCell ref="AI18:AK18"/>
    <mergeCell ref="AM8:AM11"/>
    <mergeCell ref="G3:P3"/>
    <mergeCell ref="Q3:AD3"/>
    <mergeCell ref="AE3:AF3"/>
    <mergeCell ref="I4:J6"/>
    <mergeCell ref="K4:L6"/>
    <mergeCell ref="AA4:AB6"/>
    <mergeCell ref="AC4:AD6"/>
    <mergeCell ref="AE4:AF6"/>
    <mergeCell ref="AI8:AJ11"/>
    <mergeCell ref="AN8:AN11"/>
    <mergeCell ref="AO8:AO11"/>
    <mergeCell ref="B1:AO1"/>
    <mergeCell ref="AK8:AK11"/>
    <mergeCell ref="AL8:AL11"/>
    <mergeCell ref="AL4:AL7"/>
    <mergeCell ref="AM4:AM7"/>
    <mergeCell ref="AO4:AO7"/>
    <mergeCell ref="AJ3:AO3"/>
    <mergeCell ref="W4:X6"/>
    <mergeCell ref="B8:E11"/>
    <mergeCell ref="Y4:Z6"/>
    <mergeCell ref="M4:N6"/>
    <mergeCell ref="O4:P6"/>
    <mergeCell ref="Q4:R6"/>
    <mergeCell ref="B3:E7"/>
    <mergeCell ref="F3:F7"/>
    <mergeCell ref="AN4:AN7"/>
    <mergeCell ref="AI5:AJ7"/>
    <mergeCell ref="AJ4:AK4"/>
    <mergeCell ref="AK5:AK7"/>
    <mergeCell ref="S4:T6"/>
    <mergeCell ref="AG3:AH3"/>
    <mergeCell ref="G4:H6"/>
    <mergeCell ref="AG4:AH6"/>
    <mergeCell ref="U4:V6"/>
  </mergeCells>
  <phoneticPr fontId="1"/>
  <dataValidations count="3">
    <dataValidation type="list" allowBlank="1" showInputMessage="1" showErrorMessage="1" sqref="AL8:AL11" xr:uid="{00000000-0002-0000-0000-000000000000}">
      <formula1>"○,△,×"</formula1>
    </dataValidation>
    <dataValidation allowBlank="1" showInputMessage="1" showErrorMessage="1" promptTitle="”○”　”×”" sqref="AL4" xr:uid="{00000000-0002-0000-0000-000001000000}"/>
    <dataValidation type="list" allowBlank="1" showInputMessage="1" showErrorMessage="1" sqref="AI8:AJ11" xr:uid="{00000000-0002-0000-0000-000002000000}">
      <formula1>"①,②,③,④"</formula1>
    </dataValidation>
  </dataValidations>
  <pageMargins left="0.23622047244094491" right="0.23622047244094491" top="0.74803149606299213" bottom="0.74803149606299213" header="0.31496062992125984" footer="0.31496062992125984"/>
  <pageSetup paperSize="8" scale="46" fitToHeight="0" orientation="landscape" horizontalDpi="300" verticalDpi="300" r:id="rId1"/>
  <colBreaks count="1" manualBreakCount="1">
    <brk id="3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番号表!$A$2:$A$46</xm:f>
          </x14:formula1>
          <xm:sqref>AI15:AK15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6"/>
  <sheetViews>
    <sheetView workbookViewId="0">
      <selection activeCell="C32" sqref="C32"/>
    </sheetView>
  </sheetViews>
  <sheetFormatPr defaultRowHeight="13.5" x14ac:dyDescent="0.15"/>
  <cols>
    <col min="1" max="1" width="10.125" customWidth="1"/>
  </cols>
  <sheetData>
    <row r="2" spans="1:2" x14ac:dyDescent="0.15">
      <c r="A2" t="s">
        <v>151</v>
      </c>
      <c r="B2">
        <v>1</v>
      </c>
    </row>
    <row r="3" spans="1:2" x14ac:dyDescent="0.15">
      <c r="A3" t="s">
        <v>152</v>
      </c>
      <c r="B3">
        <v>2</v>
      </c>
    </row>
    <row r="4" spans="1:2" x14ac:dyDescent="0.15">
      <c r="A4" t="s">
        <v>153</v>
      </c>
      <c r="B4">
        <v>3</v>
      </c>
    </row>
    <row r="5" spans="1:2" x14ac:dyDescent="0.15">
      <c r="A5" t="s">
        <v>154</v>
      </c>
      <c r="B5">
        <v>4</v>
      </c>
    </row>
    <row r="6" spans="1:2" x14ac:dyDescent="0.15">
      <c r="A6" t="s">
        <v>155</v>
      </c>
      <c r="B6">
        <v>5</v>
      </c>
    </row>
    <row r="7" spans="1:2" x14ac:dyDescent="0.15">
      <c r="A7" t="s">
        <v>156</v>
      </c>
      <c r="B7">
        <v>6</v>
      </c>
    </row>
    <row r="8" spans="1:2" x14ac:dyDescent="0.15">
      <c r="A8" t="s">
        <v>157</v>
      </c>
      <c r="B8">
        <v>7</v>
      </c>
    </row>
    <row r="9" spans="1:2" x14ac:dyDescent="0.15">
      <c r="A9" t="s">
        <v>158</v>
      </c>
      <c r="B9">
        <v>8</v>
      </c>
    </row>
    <row r="10" spans="1:2" x14ac:dyDescent="0.15">
      <c r="A10" t="s">
        <v>159</v>
      </c>
      <c r="B10">
        <v>9</v>
      </c>
    </row>
    <row r="11" spans="1:2" x14ac:dyDescent="0.15">
      <c r="A11" t="s">
        <v>160</v>
      </c>
      <c r="B11">
        <v>10</v>
      </c>
    </row>
    <row r="12" spans="1:2" x14ac:dyDescent="0.15">
      <c r="A12" t="s">
        <v>161</v>
      </c>
      <c r="B12">
        <v>11</v>
      </c>
    </row>
    <row r="13" spans="1:2" x14ac:dyDescent="0.15">
      <c r="A13" t="s">
        <v>162</v>
      </c>
      <c r="B13">
        <v>12</v>
      </c>
    </row>
    <row r="14" spans="1:2" x14ac:dyDescent="0.15">
      <c r="A14" t="s">
        <v>163</v>
      </c>
      <c r="B14">
        <v>13</v>
      </c>
    </row>
    <row r="15" spans="1:2" x14ac:dyDescent="0.15">
      <c r="A15" t="s">
        <v>164</v>
      </c>
      <c r="B15">
        <v>14</v>
      </c>
    </row>
    <row r="16" spans="1:2" x14ac:dyDescent="0.15">
      <c r="A16" t="s">
        <v>165</v>
      </c>
      <c r="B16">
        <v>15</v>
      </c>
    </row>
    <row r="17" spans="1:2" x14ac:dyDescent="0.15">
      <c r="A17" t="s">
        <v>166</v>
      </c>
      <c r="B17">
        <v>16</v>
      </c>
    </row>
    <row r="18" spans="1:2" x14ac:dyDescent="0.15">
      <c r="A18" t="s">
        <v>167</v>
      </c>
      <c r="B18">
        <v>17</v>
      </c>
    </row>
    <row r="19" spans="1:2" x14ac:dyDescent="0.15">
      <c r="A19" t="s">
        <v>168</v>
      </c>
      <c r="B19">
        <v>18</v>
      </c>
    </row>
    <row r="20" spans="1:2" x14ac:dyDescent="0.15">
      <c r="A20" t="s">
        <v>169</v>
      </c>
      <c r="B20">
        <v>19</v>
      </c>
    </row>
    <row r="21" spans="1:2" x14ac:dyDescent="0.15">
      <c r="A21" t="s">
        <v>170</v>
      </c>
      <c r="B21">
        <v>20</v>
      </c>
    </row>
    <row r="22" spans="1:2" x14ac:dyDescent="0.15">
      <c r="A22" t="s">
        <v>171</v>
      </c>
      <c r="B22">
        <v>21</v>
      </c>
    </row>
    <row r="23" spans="1:2" x14ac:dyDescent="0.15">
      <c r="A23" t="s">
        <v>172</v>
      </c>
      <c r="B23">
        <v>22</v>
      </c>
    </row>
    <row r="24" spans="1:2" x14ac:dyDescent="0.15">
      <c r="A24" t="s">
        <v>173</v>
      </c>
      <c r="B24">
        <v>23</v>
      </c>
    </row>
    <row r="25" spans="1:2" x14ac:dyDescent="0.15">
      <c r="A25" t="s">
        <v>174</v>
      </c>
      <c r="B25">
        <v>24</v>
      </c>
    </row>
    <row r="26" spans="1:2" x14ac:dyDescent="0.15">
      <c r="A26" t="s">
        <v>175</v>
      </c>
      <c r="B26">
        <v>25</v>
      </c>
    </row>
    <row r="27" spans="1:2" x14ac:dyDescent="0.15">
      <c r="A27" t="s">
        <v>176</v>
      </c>
      <c r="B27">
        <v>26</v>
      </c>
    </row>
    <row r="28" spans="1:2" x14ac:dyDescent="0.15">
      <c r="A28" t="s">
        <v>177</v>
      </c>
      <c r="B28">
        <v>27</v>
      </c>
    </row>
    <row r="29" spans="1:2" x14ac:dyDescent="0.15">
      <c r="A29" t="s">
        <v>178</v>
      </c>
      <c r="B29">
        <v>28</v>
      </c>
    </row>
    <row r="30" spans="1:2" x14ac:dyDescent="0.15">
      <c r="A30" t="s">
        <v>179</v>
      </c>
      <c r="B30">
        <v>29</v>
      </c>
    </row>
    <row r="31" spans="1:2" x14ac:dyDescent="0.15">
      <c r="A31" t="s">
        <v>180</v>
      </c>
      <c r="B31">
        <v>30</v>
      </c>
    </row>
    <row r="32" spans="1:2" x14ac:dyDescent="0.15">
      <c r="A32" t="s">
        <v>181</v>
      </c>
      <c r="B32">
        <v>31</v>
      </c>
    </row>
    <row r="33" spans="1:2" x14ac:dyDescent="0.15">
      <c r="A33" t="s">
        <v>182</v>
      </c>
      <c r="B33">
        <v>32</v>
      </c>
    </row>
    <row r="34" spans="1:2" x14ac:dyDescent="0.15">
      <c r="A34" t="s">
        <v>183</v>
      </c>
      <c r="B34">
        <v>33</v>
      </c>
    </row>
    <row r="35" spans="1:2" x14ac:dyDescent="0.15">
      <c r="A35" t="s">
        <v>184</v>
      </c>
      <c r="B35">
        <v>34</v>
      </c>
    </row>
    <row r="36" spans="1:2" x14ac:dyDescent="0.15">
      <c r="A36" t="s">
        <v>185</v>
      </c>
      <c r="B36">
        <v>35</v>
      </c>
    </row>
    <row r="37" spans="1:2" x14ac:dyDescent="0.15">
      <c r="A37" t="s">
        <v>186</v>
      </c>
      <c r="B37">
        <v>36</v>
      </c>
    </row>
    <row r="38" spans="1:2" x14ac:dyDescent="0.15">
      <c r="A38" t="s">
        <v>187</v>
      </c>
      <c r="B38">
        <v>37</v>
      </c>
    </row>
    <row r="39" spans="1:2" x14ac:dyDescent="0.15">
      <c r="A39" t="s">
        <v>188</v>
      </c>
      <c r="B39">
        <v>38</v>
      </c>
    </row>
    <row r="40" spans="1:2" x14ac:dyDescent="0.15">
      <c r="A40" t="s">
        <v>189</v>
      </c>
      <c r="B40">
        <v>39</v>
      </c>
    </row>
    <row r="41" spans="1:2" x14ac:dyDescent="0.15">
      <c r="A41" t="s">
        <v>190</v>
      </c>
      <c r="B41">
        <v>40</v>
      </c>
    </row>
    <row r="42" spans="1:2" x14ac:dyDescent="0.15">
      <c r="A42" t="s">
        <v>191</v>
      </c>
      <c r="B42">
        <v>41</v>
      </c>
    </row>
    <row r="43" spans="1:2" x14ac:dyDescent="0.15">
      <c r="A43" t="s">
        <v>192</v>
      </c>
      <c r="B43">
        <v>42</v>
      </c>
    </row>
    <row r="44" spans="1:2" x14ac:dyDescent="0.15">
      <c r="A44" t="s">
        <v>193</v>
      </c>
      <c r="B44">
        <v>43</v>
      </c>
    </row>
    <row r="45" spans="1:2" x14ac:dyDescent="0.15">
      <c r="A45" t="s">
        <v>194</v>
      </c>
      <c r="B45">
        <v>44</v>
      </c>
    </row>
    <row r="46" spans="1:2" x14ac:dyDescent="0.15">
      <c r="A46" t="s">
        <v>200</v>
      </c>
      <c r="B46">
        <v>45</v>
      </c>
    </row>
  </sheetData>
  <sheetProtection password="BB5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D29"/>
  <sheetViews>
    <sheetView view="pageBreakPreview" zoomScale="60" zoomScaleNormal="100" workbookViewId="0">
      <selection activeCell="D12" sqref="D12"/>
    </sheetView>
  </sheetViews>
  <sheetFormatPr defaultRowHeight="13.5" x14ac:dyDescent="0.15"/>
  <cols>
    <col min="1" max="1" width="5" customWidth="1"/>
    <col min="3" max="3" width="39.5" customWidth="1"/>
    <col min="4" max="4" width="125.375" customWidth="1"/>
  </cols>
  <sheetData>
    <row r="1" spans="1:4" ht="28.5" customHeight="1" x14ac:dyDescent="0.15">
      <c r="D1" s="29"/>
    </row>
    <row r="2" spans="1:4" ht="28.5" customHeight="1" x14ac:dyDescent="0.15">
      <c r="A2" s="159" t="s">
        <v>27</v>
      </c>
      <c r="B2" s="160"/>
      <c r="C2" s="160"/>
      <c r="D2" s="160"/>
    </row>
    <row r="3" spans="1:4" ht="6.75" customHeight="1" x14ac:dyDescent="0.15"/>
    <row r="4" spans="1:4" ht="48.75" customHeight="1" thickBot="1" x14ac:dyDescent="0.2">
      <c r="B4" s="30" t="s">
        <v>28</v>
      </c>
    </row>
    <row r="5" spans="1:4" ht="27.75" customHeight="1" thickBot="1" x14ac:dyDescent="0.2">
      <c r="B5" s="31"/>
      <c r="C5" s="32" t="s">
        <v>29</v>
      </c>
      <c r="D5" s="33" t="s">
        <v>30</v>
      </c>
    </row>
    <row r="6" spans="1:4" ht="64.5" customHeight="1" x14ac:dyDescent="0.15">
      <c r="B6" s="161" t="s">
        <v>31</v>
      </c>
      <c r="C6" s="34" t="s">
        <v>32</v>
      </c>
      <c r="D6" s="35" t="s">
        <v>33</v>
      </c>
    </row>
    <row r="7" spans="1:4" ht="64.5" customHeight="1" x14ac:dyDescent="0.15">
      <c r="B7" s="162"/>
      <c r="C7" s="36" t="s">
        <v>34</v>
      </c>
      <c r="D7" s="37" t="s">
        <v>35</v>
      </c>
    </row>
    <row r="8" spans="1:4" ht="64.5" customHeight="1" x14ac:dyDescent="0.15">
      <c r="B8" s="163"/>
      <c r="C8" s="38" t="s">
        <v>36</v>
      </c>
      <c r="D8" s="39" t="s">
        <v>37</v>
      </c>
    </row>
    <row r="9" spans="1:4" ht="64.5" customHeight="1" thickBot="1" x14ac:dyDescent="0.2">
      <c r="B9" s="164"/>
      <c r="C9" s="40" t="s">
        <v>38</v>
      </c>
      <c r="D9" s="41" t="s">
        <v>39</v>
      </c>
    </row>
    <row r="10" spans="1:4" ht="64.5" customHeight="1" x14ac:dyDescent="0.15">
      <c r="B10" s="161" t="s">
        <v>40</v>
      </c>
      <c r="C10" s="34" t="s">
        <v>41</v>
      </c>
      <c r="D10" s="35" t="s">
        <v>42</v>
      </c>
    </row>
    <row r="11" spans="1:4" ht="64.5" customHeight="1" x14ac:dyDescent="0.15">
      <c r="B11" s="162"/>
      <c r="C11" s="36" t="s">
        <v>43</v>
      </c>
      <c r="D11" s="37" t="s">
        <v>44</v>
      </c>
    </row>
    <row r="12" spans="1:4" ht="64.5" customHeight="1" x14ac:dyDescent="0.15">
      <c r="B12" s="163"/>
      <c r="C12" s="38" t="s">
        <v>45</v>
      </c>
      <c r="D12" s="39" t="s">
        <v>46</v>
      </c>
    </row>
    <row r="13" spans="1:4" ht="64.5" customHeight="1" x14ac:dyDescent="0.15">
      <c r="B13" s="163"/>
      <c r="C13" s="38" t="s">
        <v>47</v>
      </c>
      <c r="D13" s="39" t="s">
        <v>48</v>
      </c>
    </row>
    <row r="14" spans="1:4" ht="64.5" customHeight="1" x14ac:dyDescent="0.15">
      <c r="B14" s="163"/>
      <c r="C14" s="38" t="s">
        <v>49</v>
      </c>
      <c r="D14" s="39" t="s">
        <v>50</v>
      </c>
    </row>
    <row r="15" spans="1:4" ht="64.5" customHeight="1" thickBot="1" x14ac:dyDescent="0.2">
      <c r="B15" s="164"/>
      <c r="C15" s="40" t="s">
        <v>51</v>
      </c>
      <c r="D15" s="41" t="s">
        <v>52</v>
      </c>
    </row>
    <row r="16" spans="1:4" ht="57" customHeight="1" x14ac:dyDescent="0.15">
      <c r="B16" s="42"/>
      <c r="C16" s="43"/>
      <c r="D16" s="43"/>
    </row>
    <row r="17" spans="2:4" ht="32.25" customHeight="1" x14ac:dyDescent="0.15"/>
    <row r="18" spans="2:4" ht="42.75" customHeight="1" thickBot="1" x14ac:dyDescent="0.2">
      <c r="B18" s="30" t="s">
        <v>53</v>
      </c>
    </row>
    <row r="19" spans="2:4" ht="65.25" customHeight="1" x14ac:dyDescent="0.15">
      <c r="B19" s="165" t="s">
        <v>54</v>
      </c>
      <c r="C19" s="34" t="s">
        <v>55</v>
      </c>
      <c r="D19" s="35" t="s">
        <v>56</v>
      </c>
    </row>
    <row r="20" spans="2:4" ht="65.25" customHeight="1" x14ac:dyDescent="0.15">
      <c r="B20" s="166"/>
      <c r="C20" s="38" t="s">
        <v>57</v>
      </c>
      <c r="D20" s="39" t="s">
        <v>58</v>
      </c>
    </row>
    <row r="21" spans="2:4" ht="65.25" customHeight="1" x14ac:dyDescent="0.15">
      <c r="B21" s="166"/>
      <c r="C21" s="38" t="s">
        <v>59</v>
      </c>
      <c r="D21" s="39" t="s">
        <v>60</v>
      </c>
    </row>
    <row r="22" spans="2:4" ht="65.25" customHeight="1" x14ac:dyDescent="0.15">
      <c r="B22" s="166"/>
      <c r="C22" s="38" t="s">
        <v>61</v>
      </c>
      <c r="D22" s="39" t="s">
        <v>62</v>
      </c>
    </row>
    <row r="23" spans="2:4" ht="66.75" customHeight="1" x14ac:dyDescent="0.15">
      <c r="B23" s="166"/>
      <c r="C23" s="38" t="s">
        <v>63</v>
      </c>
      <c r="D23" s="39" t="s">
        <v>64</v>
      </c>
    </row>
    <row r="24" spans="2:4" ht="64.5" customHeight="1" thickBot="1" x14ac:dyDescent="0.2">
      <c r="B24" s="167"/>
      <c r="C24" s="40" t="s">
        <v>65</v>
      </c>
      <c r="D24" s="41" t="s">
        <v>66</v>
      </c>
    </row>
    <row r="25" spans="2:4" ht="65.25" customHeight="1" thickBot="1" x14ac:dyDescent="0.2">
      <c r="B25" s="44" t="s">
        <v>67</v>
      </c>
      <c r="C25" s="45" t="s">
        <v>68</v>
      </c>
      <c r="D25" s="46" t="s">
        <v>69</v>
      </c>
    </row>
    <row r="26" spans="2:4" ht="65.25" customHeight="1" x14ac:dyDescent="0.15">
      <c r="B26" s="168" t="s">
        <v>70</v>
      </c>
      <c r="C26" s="36" t="s">
        <v>71</v>
      </c>
      <c r="D26" s="37" t="s">
        <v>72</v>
      </c>
    </row>
    <row r="27" spans="2:4" ht="65.25" customHeight="1" x14ac:dyDescent="0.15">
      <c r="B27" s="168"/>
      <c r="C27" s="38" t="s">
        <v>73</v>
      </c>
      <c r="D27" s="39" t="s">
        <v>74</v>
      </c>
    </row>
    <row r="28" spans="2:4" ht="65.25" customHeight="1" x14ac:dyDescent="0.15">
      <c r="B28" s="168"/>
      <c r="C28" s="38" t="s">
        <v>75</v>
      </c>
      <c r="D28" s="39" t="s">
        <v>76</v>
      </c>
    </row>
    <row r="29" spans="2:4" ht="65.25" customHeight="1" thickBot="1" x14ac:dyDescent="0.2">
      <c r="B29" s="169"/>
      <c r="C29" s="40" t="s">
        <v>77</v>
      </c>
      <c r="D29" s="47" t="s">
        <v>78</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AR30"/>
  <sheetViews>
    <sheetView view="pageBreakPreview" topLeftCell="T1" zoomScaleNormal="66" zoomScaleSheetLayoutView="100" workbookViewId="0">
      <selection activeCell="X43" sqref="X43"/>
    </sheetView>
  </sheetViews>
  <sheetFormatPr defaultRowHeight="13.5" x14ac:dyDescent="0.15"/>
  <sheetData>
    <row r="1" spans="2:44" ht="19.5" thickBot="1" x14ac:dyDescent="0.2">
      <c r="B1" s="49" t="s">
        <v>121</v>
      </c>
    </row>
    <row r="2" spans="2:44" ht="15" customHeight="1" thickBot="1" x14ac:dyDescent="0.2">
      <c r="B2" s="170" t="s">
        <v>147</v>
      </c>
      <c r="C2" s="170"/>
      <c r="D2" s="170"/>
      <c r="E2" s="170"/>
      <c r="F2" s="170"/>
      <c r="G2" s="171" t="s">
        <v>1</v>
      </c>
      <c r="H2" s="171"/>
      <c r="I2" s="171"/>
      <c r="J2" s="171"/>
      <c r="K2" s="171"/>
      <c r="L2" s="171"/>
      <c r="M2" s="171"/>
      <c r="N2" s="172"/>
      <c r="O2" s="173" t="s">
        <v>2</v>
      </c>
      <c r="P2" s="174"/>
      <c r="Q2" s="174"/>
      <c r="R2" s="174"/>
      <c r="S2" s="174"/>
      <c r="T2" s="174"/>
      <c r="U2" s="174"/>
      <c r="V2" s="174"/>
      <c r="W2" s="174"/>
      <c r="X2" s="174"/>
      <c r="Y2" s="174"/>
      <c r="Z2" s="175"/>
    </row>
    <row r="3" spans="2:44" ht="14.25" customHeight="1" thickBot="1" x14ac:dyDescent="0.2">
      <c r="B3" s="170"/>
      <c r="C3" s="170"/>
      <c r="D3" s="170"/>
      <c r="E3" s="170"/>
      <c r="F3" s="170"/>
      <c r="G3" s="176" t="s">
        <v>7</v>
      </c>
      <c r="H3" s="177"/>
      <c r="I3" s="180" t="s">
        <v>91</v>
      </c>
      <c r="J3" s="177"/>
      <c r="K3" s="180" t="s">
        <v>19</v>
      </c>
      <c r="L3" s="177"/>
      <c r="M3" s="180" t="s">
        <v>25</v>
      </c>
      <c r="N3" s="177"/>
      <c r="O3" s="181" t="s">
        <v>92</v>
      </c>
      <c r="P3" s="182"/>
      <c r="Q3" s="180" t="s">
        <v>93</v>
      </c>
      <c r="R3" s="182"/>
      <c r="S3" s="180" t="s">
        <v>94</v>
      </c>
      <c r="T3" s="182"/>
      <c r="U3" s="180" t="s">
        <v>9</v>
      </c>
      <c r="V3" s="182"/>
      <c r="W3" s="180" t="s">
        <v>21</v>
      </c>
      <c r="X3" s="182"/>
      <c r="Y3" s="180" t="s">
        <v>24</v>
      </c>
      <c r="Z3" s="191"/>
    </row>
    <row r="4" spans="2:44" ht="18.75" customHeight="1" thickBot="1" x14ac:dyDescent="0.2">
      <c r="B4" s="170"/>
      <c r="C4" s="170"/>
      <c r="D4" s="170"/>
      <c r="E4" s="170"/>
      <c r="F4" s="170"/>
      <c r="G4" s="178"/>
      <c r="H4" s="179"/>
      <c r="I4" s="179"/>
      <c r="J4" s="179"/>
      <c r="K4" s="179"/>
      <c r="L4" s="179"/>
      <c r="M4" s="179"/>
      <c r="N4" s="179"/>
      <c r="O4" s="183"/>
      <c r="P4" s="184"/>
      <c r="Q4" s="184"/>
      <c r="R4" s="184"/>
      <c r="S4" s="184"/>
      <c r="T4" s="184"/>
      <c r="U4" s="184"/>
      <c r="V4" s="184"/>
      <c r="W4" s="184"/>
      <c r="X4" s="184"/>
      <c r="Y4" s="184"/>
      <c r="Z4" s="192"/>
    </row>
    <row r="5" spans="2:44" ht="23.25" customHeight="1" thickBot="1" x14ac:dyDescent="0.2">
      <c r="B5" s="170"/>
      <c r="C5" s="170"/>
      <c r="D5" s="170"/>
      <c r="E5" s="170"/>
      <c r="F5" s="170"/>
      <c r="G5" s="178"/>
      <c r="H5" s="179"/>
      <c r="I5" s="179"/>
      <c r="J5" s="179"/>
      <c r="K5" s="179"/>
      <c r="L5" s="179"/>
      <c r="M5" s="179"/>
      <c r="N5" s="179"/>
      <c r="O5" s="183"/>
      <c r="P5" s="184"/>
      <c r="Q5" s="184"/>
      <c r="R5" s="184"/>
      <c r="S5" s="184"/>
      <c r="T5" s="184"/>
      <c r="U5" s="184"/>
      <c r="V5" s="184"/>
      <c r="W5" s="184"/>
      <c r="X5" s="184"/>
      <c r="Y5" s="184"/>
      <c r="Z5" s="192"/>
    </row>
    <row r="6" spans="2:44" ht="37.5" customHeight="1" x14ac:dyDescent="0.15">
      <c r="B6" s="196" t="s">
        <v>95</v>
      </c>
      <c r="C6" s="197"/>
      <c r="D6" s="198" t="s">
        <v>96</v>
      </c>
      <c r="E6" s="199"/>
      <c r="F6" s="200"/>
      <c r="G6" s="201" t="s">
        <v>97</v>
      </c>
      <c r="H6" s="194"/>
      <c r="I6" s="194" t="s">
        <v>97</v>
      </c>
      <c r="J6" s="194"/>
      <c r="K6" s="194" t="s">
        <v>97</v>
      </c>
      <c r="L6" s="194"/>
      <c r="M6" s="194" t="s">
        <v>97</v>
      </c>
      <c r="N6" s="194"/>
      <c r="O6" s="193" t="s">
        <v>97</v>
      </c>
      <c r="P6" s="194"/>
      <c r="Q6" s="194" t="s">
        <v>97</v>
      </c>
      <c r="R6" s="194"/>
      <c r="S6" s="194" t="s">
        <v>97</v>
      </c>
      <c r="T6" s="194"/>
      <c r="U6" s="194" t="s">
        <v>97</v>
      </c>
      <c r="V6" s="194"/>
      <c r="W6" s="194" t="s">
        <v>97</v>
      </c>
      <c r="X6" s="194"/>
      <c r="Y6" s="194" t="s">
        <v>97</v>
      </c>
      <c r="Z6" s="195"/>
      <c r="AP6" s="48"/>
      <c r="AQ6" s="48"/>
      <c r="AR6" s="48"/>
    </row>
    <row r="7" spans="2:44" ht="14.25" customHeight="1" x14ac:dyDescent="0.15">
      <c r="B7" s="215" t="s">
        <v>98</v>
      </c>
      <c r="C7" s="216"/>
      <c r="D7" s="217" t="s">
        <v>99</v>
      </c>
      <c r="E7" s="217"/>
      <c r="F7" s="218"/>
      <c r="G7" s="219" t="s">
        <v>145</v>
      </c>
      <c r="H7" s="209"/>
      <c r="I7" s="209" t="s">
        <v>100</v>
      </c>
      <c r="J7" s="209"/>
      <c r="K7" s="209" t="s">
        <v>101</v>
      </c>
      <c r="L7" s="209"/>
      <c r="M7" s="209"/>
      <c r="N7" s="209"/>
      <c r="O7" s="208" t="s">
        <v>102</v>
      </c>
      <c r="P7" s="209"/>
      <c r="Q7" s="209" t="s">
        <v>103</v>
      </c>
      <c r="R7" s="209"/>
      <c r="S7" s="209"/>
      <c r="T7" s="209"/>
      <c r="U7" s="209"/>
      <c r="V7" s="209"/>
      <c r="W7" s="209" t="s">
        <v>104</v>
      </c>
      <c r="X7" s="209"/>
      <c r="Y7" s="209" t="s">
        <v>105</v>
      </c>
      <c r="Z7" s="210"/>
      <c r="AQ7" s="48"/>
      <c r="AR7" s="48"/>
    </row>
    <row r="8" spans="2:44" ht="14.25" customHeight="1" x14ac:dyDescent="0.15">
      <c r="B8" s="185" t="s">
        <v>98</v>
      </c>
      <c r="C8" s="186"/>
      <c r="D8" s="187" t="s">
        <v>106</v>
      </c>
      <c r="E8" s="187"/>
      <c r="F8" s="188"/>
      <c r="G8" s="189" t="s">
        <v>146</v>
      </c>
      <c r="H8" s="190"/>
      <c r="I8" s="190" t="s">
        <v>107</v>
      </c>
      <c r="J8" s="190"/>
      <c r="K8" s="190" t="s">
        <v>108</v>
      </c>
      <c r="L8" s="190"/>
      <c r="M8" s="190"/>
      <c r="N8" s="190"/>
      <c r="O8" s="221" t="s">
        <v>109</v>
      </c>
      <c r="P8" s="190"/>
      <c r="Q8" s="190" t="s">
        <v>110</v>
      </c>
      <c r="R8" s="190"/>
      <c r="S8" s="190" t="s">
        <v>111</v>
      </c>
      <c r="T8" s="190"/>
      <c r="U8" s="190" t="s">
        <v>112</v>
      </c>
      <c r="V8" s="190"/>
      <c r="W8" s="190"/>
      <c r="X8" s="190"/>
      <c r="Y8" s="190"/>
      <c r="Z8" s="213"/>
    </row>
    <row r="9" spans="2:44" ht="14.25" customHeight="1" x14ac:dyDescent="0.15">
      <c r="B9" s="222" t="s">
        <v>113</v>
      </c>
      <c r="C9" s="223"/>
      <c r="D9" s="224" t="s">
        <v>114</v>
      </c>
      <c r="E9" s="224"/>
      <c r="F9" s="225"/>
      <c r="G9" s="226"/>
      <c r="H9" s="211"/>
      <c r="I9" s="211" t="s">
        <v>115</v>
      </c>
      <c r="J9" s="211"/>
      <c r="K9" s="211"/>
      <c r="L9" s="211"/>
      <c r="M9" s="211"/>
      <c r="N9" s="211"/>
      <c r="O9" s="220" t="s">
        <v>116</v>
      </c>
      <c r="P9" s="211"/>
      <c r="Q9" s="211"/>
      <c r="R9" s="211"/>
      <c r="S9" s="211" t="s">
        <v>117</v>
      </c>
      <c r="T9" s="211"/>
      <c r="U9" s="211" t="s">
        <v>118</v>
      </c>
      <c r="V9" s="211"/>
      <c r="W9" s="211"/>
      <c r="X9" s="211"/>
      <c r="Y9" s="211"/>
      <c r="Z9" s="212"/>
    </row>
    <row r="10" spans="2:44" ht="14.25" customHeight="1" x14ac:dyDescent="0.15">
      <c r="B10" s="227" t="s">
        <v>144</v>
      </c>
      <c r="C10" s="228"/>
      <c r="D10" s="229" t="s">
        <v>209</v>
      </c>
      <c r="E10" s="229"/>
      <c r="F10" s="230"/>
      <c r="G10" s="231"/>
      <c r="H10" s="214"/>
      <c r="I10" s="214"/>
      <c r="J10" s="214"/>
      <c r="K10" s="214"/>
      <c r="L10" s="214"/>
      <c r="M10" s="214"/>
      <c r="N10" s="214"/>
      <c r="O10" s="214"/>
      <c r="P10" s="214"/>
      <c r="Q10" s="214"/>
      <c r="R10" s="214"/>
      <c r="S10" s="214" t="s">
        <v>212</v>
      </c>
      <c r="T10" s="214"/>
      <c r="U10" s="214"/>
      <c r="V10" s="214"/>
      <c r="W10" s="214"/>
      <c r="X10" s="214"/>
      <c r="Y10" s="214"/>
      <c r="Z10" s="214"/>
    </row>
    <row r="11" spans="2:44" ht="14.25" x14ac:dyDescent="0.15">
      <c r="B11" s="232" t="s">
        <v>144</v>
      </c>
      <c r="C11" s="233"/>
      <c r="D11" s="229" t="s">
        <v>210</v>
      </c>
      <c r="E11" s="229"/>
      <c r="F11" s="230"/>
      <c r="G11" s="231"/>
      <c r="H11" s="214"/>
      <c r="I11" s="231"/>
      <c r="J11" s="214"/>
      <c r="K11" s="231" t="s">
        <v>211</v>
      </c>
      <c r="L11" s="214"/>
      <c r="M11" s="231"/>
      <c r="N11" s="214"/>
      <c r="O11" s="231"/>
      <c r="P11" s="214"/>
      <c r="Q11" s="231"/>
      <c r="R11" s="214"/>
      <c r="S11" s="231"/>
      <c r="T11" s="214"/>
      <c r="U11" s="231"/>
      <c r="V11" s="214"/>
      <c r="W11" s="231"/>
      <c r="X11" s="214"/>
      <c r="Y11" s="231"/>
      <c r="Z11" s="214"/>
    </row>
    <row r="12" spans="2:44" ht="15" customHeight="1" x14ac:dyDescent="0.15">
      <c r="B12" s="232"/>
      <c r="C12" s="233"/>
      <c r="D12" s="229"/>
      <c r="E12" s="229"/>
      <c r="F12" s="230"/>
      <c r="G12" s="231"/>
      <c r="H12" s="214"/>
      <c r="I12" s="231"/>
      <c r="J12" s="214"/>
      <c r="K12" s="231"/>
      <c r="L12" s="214"/>
      <c r="M12" s="231"/>
      <c r="N12" s="214"/>
      <c r="O12" s="231"/>
      <c r="P12" s="214"/>
      <c r="Q12" s="231"/>
      <c r="R12" s="214"/>
      <c r="S12" s="231"/>
      <c r="T12" s="214"/>
      <c r="U12" s="231"/>
      <c r="V12" s="214"/>
      <c r="W12" s="231"/>
      <c r="X12" s="214"/>
      <c r="Y12" s="231"/>
      <c r="Z12" s="214"/>
    </row>
    <row r="13" spans="2:44" ht="14.25" x14ac:dyDescent="0.15">
      <c r="B13" s="232"/>
      <c r="C13" s="233"/>
      <c r="D13" s="229"/>
      <c r="E13" s="229"/>
      <c r="F13" s="230"/>
      <c r="G13" s="231"/>
      <c r="H13" s="214"/>
      <c r="I13" s="231"/>
      <c r="J13" s="214"/>
      <c r="K13" s="231"/>
      <c r="L13" s="214"/>
      <c r="M13" s="231"/>
      <c r="N13" s="214"/>
      <c r="O13" s="231"/>
      <c r="P13" s="214"/>
      <c r="Q13" s="231"/>
      <c r="R13" s="214"/>
      <c r="S13" s="231"/>
      <c r="T13" s="214"/>
      <c r="U13" s="231"/>
      <c r="V13" s="214"/>
      <c r="W13" s="231"/>
      <c r="X13" s="214"/>
      <c r="Y13" s="231"/>
      <c r="Z13" s="214"/>
    </row>
    <row r="14" spans="2:44" ht="14.25" x14ac:dyDescent="0.15">
      <c r="B14" s="232"/>
      <c r="C14" s="233"/>
      <c r="D14" s="236"/>
      <c r="E14" s="236"/>
      <c r="F14" s="237"/>
      <c r="G14" s="234"/>
      <c r="H14" s="235"/>
      <c r="I14" s="234"/>
      <c r="J14" s="235"/>
      <c r="K14" s="234"/>
      <c r="L14" s="235"/>
      <c r="M14" s="234"/>
      <c r="N14" s="235"/>
      <c r="O14" s="234"/>
      <c r="P14" s="235"/>
      <c r="Q14" s="234"/>
      <c r="R14" s="235"/>
      <c r="S14" s="234"/>
      <c r="T14" s="235"/>
      <c r="U14" s="234"/>
      <c r="V14" s="235"/>
      <c r="W14" s="234"/>
      <c r="X14" s="235"/>
      <c r="Y14" s="234"/>
      <c r="Z14" s="235"/>
    </row>
    <row r="15" spans="2:44" ht="15" thickBot="1" x14ac:dyDescent="0.2">
      <c r="B15" s="246"/>
      <c r="C15" s="247"/>
      <c r="D15" s="248"/>
      <c r="E15" s="248"/>
      <c r="F15" s="249"/>
      <c r="G15" s="238"/>
      <c r="H15" s="239"/>
      <c r="I15" s="238"/>
      <c r="J15" s="239"/>
      <c r="K15" s="238"/>
      <c r="L15" s="239"/>
      <c r="M15" s="238"/>
      <c r="N15" s="239"/>
      <c r="O15" s="238"/>
      <c r="P15" s="239"/>
      <c r="Q15" s="238"/>
      <c r="R15" s="239"/>
      <c r="S15" s="238"/>
      <c r="T15" s="239"/>
      <c r="U15" s="238"/>
      <c r="V15" s="239"/>
      <c r="W15" s="238"/>
      <c r="X15" s="239"/>
      <c r="Y15" s="238"/>
      <c r="Z15" s="239"/>
    </row>
    <row r="16" spans="2:44" ht="14.25" thickBot="1" x14ac:dyDescent="0.2"/>
    <row r="17" spans="2:29" ht="17.25" x14ac:dyDescent="0.15">
      <c r="P17" s="69" t="s">
        <v>201</v>
      </c>
      <c r="Q17" s="202"/>
      <c r="R17" s="203"/>
      <c r="S17" s="203"/>
      <c r="T17" s="203"/>
      <c r="U17" s="203"/>
      <c r="V17" s="203"/>
      <c r="W17" s="203"/>
      <c r="X17" s="203"/>
      <c r="Y17" s="203"/>
      <c r="Z17" s="204"/>
    </row>
    <row r="18" spans="2:29" ht="19.5" thickBot="1" x14ac:dyDescent="0.2">
      <c r="B18" s="6" t="s">
        <v>120</v>
      </c>
      <c r="C18" s="59"/>
      <c r="D18" s="59"/>
      <c r="E18" s="59"/>
      <c r="F18" s="59"/>
      <c r="G18" s="59"/>
      <c r="J18" s="48"/>
      <c r="K18" s="48"/>
      <c r="L18" s="48"/>
      <c r="M18" s="48"/>
      <c r="N18" s="48"/>
      <c r="O18" s="48"/>
      <c r="Q18" s="205"/>
      <c r="R18" s="206"/>
      <c r="S18" s="206"/>
      <c r="T18" s="206"/>
      <c r="U18" s="206"/>
      <c r="V18" s="206"/>
      <c r="W18" s="206"/>
      <c r="X18" s="206"/>
      <c r="Y18" s="206"/>
      <c r="Z18" s="207"/>
    </row>
    <row r="19" spans="2:29" ht="33.75" customHeight="1" x14ac:dyDescent="0.15">
      <c r="B19" s="240" t="s">
        <v>137</v>
      </c>
      <c r="C19" s="240"/>
      <c r="D19" s="240"/>
      <c r="E19" s="240"/>
      <c r="F19" s="240"/>
      <c r="G19" s="240"/>
      <c r="H19" s="240"/>
      <c r="I19" s="240"/>
      <c r="J19" s="240"/>
      <c r="K19" s="240"/>
      <c r="L19" s="240"/>
      <c r="M19" s="48"/>
      <c r="N19" s="48"/>
      <c r="O19" s="48"/>
    </row>
    <row r="20" spans="2:29" ht="13.5" customHeight="1" x14ac:dyDescent="0.15">
      <c r="B20" s="240"/>
      <c r="C20" s="240"/>
      <c r="D20" s="240"/>
      <c r="E20" s="240"/>
      <c r="F20" s="240"/>
      <c r="G20" s="240"/>
      <c r="H20" s="240"/>
      <c r="I20" s="240"/>
      <c r="J20" s="240"/>
      <c r="K20" s="240"/>
      <c r="L20" s="240"/>
      <c r="M20" s="48"/>
      <c r="N20" s="48"/>
      <c r="O20" s="48"/>
    </row>
    <row r="21" spans="2:29" ht="13.5" customHeight="1" x14ac:dyDescent="0.15">
      <c r="B21" s="240"/>
      <c r="C21" s="240"/>
      <c r="D21" s="240"/>
      <c r="E21" s="240"/>
      <c r="F21" s="240"/>
      <c r="G21" s="240"/>
      <c r="H21" s="240"/>
      <c r="I21" s="240"/>
      <c r="J21" s="240"/>
      <c r="K21" s="240"/>
      <c r="L21" s="240"/>
      <c r="M21" s="48"/>
      <c r="N21" s="48"/>
      <c r="O21" s="48"/>
      <c r="AC21" t="s">
        <v>143</v>
      </c>
    </row>
    <row r="22" spans="2:29" ht="13.5" customHeight="1" x14ac:dyDescent="0.15">
      <c r="B22" s="240"/>
      <c r="C22" s="240"/>
      <c r="D22" s="240"/>
      <c r="E22" s="240"/>
      <c r="F22" s="240"/>
      <c r="G22" s="240"/>
      <c r="H22" s="240"/>
      <c r="I22" s="240"/>
      <c r="J22" s="240"/>
      <c r="K22" s="240"/>
      <c r="L22" s="240"/>
      <c r="M22" s="48"/>
      <c r="N22" s="48"/>
      <c r="O22" s="48"/>
      <c r="AC22" t="s">
        <v>144</v>
      </c>
    </row>
    <row r="23" spans="2:29" ht="17.25" customHeight="1" x14ac:dyDescent="0.15">
      <c r="B23" s="250" t="s">
        <v>140</v>
      </c>
      <c r="C23" s="251"/>
      <c r="D23" s="251"/>
      <c r="E23" s="251"/>
      <c r="F23" s="251"/>
      <c r="G23" s="251"/>
      <c r="H23" s="251"/>
      <c r="I23" s="251"/>
      <c r="J23" s="245" t="s">
        <v>138</v>
      </c>
      <c r="K23" s="245"/>
      <c r="L23" s="245"/>
      <c r="M23" s="245"/>
      <c r="N23" s="245"/>
      <c r="O23" s="245"/>
      <c r="P23" s="245"/>
      <c r="Q23" s="245"/>
    </row>
    <row r="24" spans="2:29" ht="17.25" customHeight="1" x14ac:dyDescent="0.15">
      <c r="B24" s="251"/>
      <c r="C24" s="251"/>
      <c r="D24" s="251"/>
      <c r="E24" s="251"/>
      <c r="F24" s="251"/>
      <c r="G24" s="251"/>
      <c r="H24" s="251"/>
      <c r="I24" s="251"/>
      <c r="J24" s="245"/>
      <c r="K24" s="245"/>
      <c r="L24" s="245"/>
      <c r="M24" s="245"/>
      <c r="N24" s="245"/>
      <c r="O24" s="245"/>
      <c r="P24" s="245"/>
      <c r="Q24" s="245"/>
      <c r="AC24" t="s">
        <v>125</v>
      </c>
    </row>
    <row r="25" spans="2:29" ht="14.25" thickBot="1" x14ac:dyDescent="0.2">
      <c r="B25" s="251" t="s">
        <v>139</v>
      </c>
      <c r="C25" s="252"/>
      <c r="D25" s="252"/>
      <c r="E25" s="252"/>
      <c r="F25" s="252"/>
      <c r="J25" s="48"/>
      <c r="K25" s="48"/>
      <c r="L25" s="48"/>
      <c r="M25" s="48"/>
      <c r="N25" s="48"/>
      <c r="O25" s="48"/>
      <c r="AC25" t="s">
        <v>126</v>
      </c>
    </row>
    <row r="26" spans="2:29" ht="17.25" x14ac:dyDescent="0.15">
      <c r="B26" s="252"/>
      <c r="C26" s="252"/>
      <c r="D26" s="252"/>
      <c r="E26" s="252"/>
      <c r="F26" s="252"/>
      <c r="G26" s="241" t="s">
        <v>213</v>
      </c>
      <c r="H26" s="242"/>
      <c r="J26" s="64" t="s">
        <v>122</v>
      </c>
      <c r="U26" s="64" t="s">
        <v>142</v>
      </c>
      <c r="AC26" t="s">
        <v>127</v>
      </c>
    </row>
    <row r="27" spans="2:29" ht="14.25" thickBot="1" x14ac:dyDescent="0.2">
      <c r="G27" s="243"/>
      <c r="H27" s="244"/>
    </row>
    <row r="28" spans="2:29" ht="18.75" x14ac:dyDescent="0.15">
      <c r="B28" s="60" t="s">
        <v>119</v>
      </c>
      <c r="C28" s="63"/>
      <c r="D28" s="61" t="s">
        <v>123</v>
      </c>
      <c r="E28" s="63"/>
      <c r="F28" s="61" t="s">
        <v>124</v>
      </c>
      <c r="G28" s="63"/>
      <c r="H28" s="63"/>
      <c r="J28" s="64" t="s">
        <v>141</v>
      </c>
      <c r="N28" s="202" t="s">
        <v>214</v>
      </c>
      <c r="O28" s="203"/>
      <c r="P28" s="203"/>
      <c r="Q28" s="203"/>
      <c r="R28" s="203"/>
      <c r="S28" s="203"/>
      <c r="T28" s="204"/>
      <c r="V28" s="202" t="s">
        <v>215</v>
      </c>
      <c r="W28" s="203"/>
      <c r="X28" s="204"/>
    </row>
    <row r="29" spans="2:29" ht="18" thickBot="1" x14ac:dyDescent="0.2">
      <c r="B29" s="63"/>
      <c r="C29" s="63"/>
      <c r="D29" s="63"/>
      <c r="E29" s="63"/>
      <c r="F29" s="63"/>
      <c r="G29" s="63"/>
      <c r="H29" s="63"/>
      <c r="N29" s="205"/>
      <c r="O29" s="206"/>
      <c r="P29" s="206"/>
      <c r="Q29" s="206"/>
      <c r="R29" s="206"/>
      <c r="S29" s="206"/>
      <c r="T29" s="207"/>
      <c r="V29" s="205"/>
      <c r="W29" s="206"/>
      <c r="X29" s="207"/>
    </row>
    <row r="30" spans="2:29" ht="18.75" x14ac:dyDescent="0.15">
      <c r="C30" s="61"/>
      <c r="E30" s="61"/>
    </row>
  </sheetData>
  <sheetProtection password="BB50" sheet="1" objects="1" scenarios="1"/>
  <mergeCells count="141">
    <mergeCell ref="N28:T29"/>
    <mergeCell ref="V28:X29"/>
    <mergeCell ref="S15:T15"/>
    <mergeCell ref="U15:V15"/>
    <mergeCell ref="W15:X15"/>
    <mergeCell ref="Y15:Z15"/>
    <mergeCell ref="B19:L22"/>
    <mergeCell ref="G26:H27"/>
    <mergeCell ref="J23:Q24"/>
    <mergeCell ref="B15:C15"/>
    <mergeCell ref="D15:F15"/>
    <mergeCell ref="G15:H15"/>
    <mergeCell ref="I15:J15"/>
    <mergeCell ref="K15:L15"/>
    <mergeCell ref="M15:N15"/>
    <mergeCell ref="O15:P15"/>
    <mergeCell ref="Q15:R15"/>
    <mergeCell ref="B23:I24"/>
    <mergeCell ref="B25:F26"/>
    <mergeCell ref="S13:T13"/>
    <mergeCell ref="U13:V13"/>
    <mergeCell ref="W13:X13"/>
    <mergeCell ref="Y13:Z13"/>
    <mergeCell ref="B14:C14"/>
    <mergeCell ref="D14:F14"/>
    <mergeCell ref="G14:H14"/>
    <mergeCell ref="I14:J14"/>
    <mergeCell ref="K14:L14"/>
    <mergeCell ref="Y14:Z14"/>
    <mergeCell ref="S14:T14"/>
    <mergeCell ref="U14:V14"/>
    <mergeCell ref="W14:X14"/>
    <mergeCell ref="B13:C13"/>
    <mergeCell ref="D13:F13"/>
    <mergeCell ref="G13:H13"/>
    <mergeCell ref="I13:J13"/>
    <mergeCell ref="K13:L13"/>
    <mergeCell ref="M13:N13"/>
    <mergeCell ref="O13:P13"/>
    <mergeCell ref="M14:N14"/>
    <mergeCell ref="B12:C12"/>
    <mergeCell ref="D12:F12"/>
    <mergeCell ref="G12:H12"/>
    <mergeCell ref="I12:J12"/>
    <mergeCell ref="K12:L12"/>
    <mergeCell ref="M12:N12"/>
    <mergeCell ref="O12:P12"/>
    <mergeCell ref="O14:P14"/>
    <mergeCell ref="Q14:R14"/>
    <mergeCell ref="Q13:R13"/>
    <mergeCell ref="U12:V12"/>
    <mergeCell ref="W12:X12"/>
    <mergeCell ref="Y12:Z12"/>
    <mergeCell ref="Q12:R12"/>
    <mergeCell ref="S12:T12"/>
    <mergeCell ref="O11:P11"/>
    <mergeCell ref="Q11:R11"/>
    <mergeCell ref="S11:T11"/>
    <mergeCell ref="U11:V11"/>
    <mergeCell ref="B10:C10"/>
    <mergeCell ref="D10:F10"/>
    <mergeCell ref="G10:H10"/>
    <mergeCell ref="I10:J10"/>
    <mergeCell ref="K10:L10"/>
    <mergeCell ref="M10:N10"/>
    <mergeCell ref="W11:X11"/>
    <mergeCell ref="Y11:Z11"/>
    <mergeCell ref="B11:C11"/>
    <mergeCell ref="D11:F11"/>
    <mergeCell ref="G11:H11"/>
    <mergeCell ref="I11:J11"/>
    <mergeCell ref="K11:L11"/>
    <mergeCell ref="M11:N11"/>
    <mergeCell ref="B7:C7"/>
    <mergeCell ref="D7:F7"/>
    <mergeCell ref="G7:H7"/>
    <mergeCell ref="I7:J7"/>
    <mergeCell ref="K7:L7"/>
    <mergeCell ref="M7:N7"/>
    <mergeCell ref="O9:P9"/>
    <mergeCell ref="Q9:R9"/>
    <mergeCell ref="S9:T9"/>
    <mergeCell ref="O8:P8"/>
    <mergeCell ref="Q8:R8"/>
    <mergeCell ref="S8:T8"/>
    <mergeCell ref="B9:C9"/>
    <mergeCell ref="D9:F9"/>
    <mergeCell ref="G9:H9"/>
    <mergeCell ref="I9:J9"/>
    <mergeCell ref="K9:L9"/>
    <mergeCell ref="M9:N9"/>
    <mergeCell ref="K8:L8"/>
    <mergeCell ref="M8:N8"/>
    <mergeCell ref="D6:F6"/>
    <mergeCell ref="G6:H6"/>
    <mergeCell ref="I6:J6"/>
    <mergeCell ref="K6:L6"/>
    <mergeCell ref="M6:N6"/>
    <mergeCell ref="Q17:Z18"/>
    <mergeCell ref="O7:P7"/>
    <mergeCell ref="Q7:R7"/>
    <mergeCell ref="S7:T7"/>
    <mergeCell ref="U7:V7"/>
    <mergeCell ref="W7:X7"/>
    <mergeCell ref="Y7:Z7"/>
    <mergeCell ref="U9:V9"/>
    <mergeCell ref="W9:X9"/>
    <mergeCell ref="Y9:Z9"/>
    <mergeCell ref="W8:X8"/>
    <mergeCell ref="Y8:Z8"/>
    <mergeCell ref="U8:V8"/>
    <mergeCell ref="O10:P10"/>
    <mergeCell ref="Q10:R10"/>
    <mergeCell ref="S10:T10"/>
    <mergeCell ref="U10:V10"/>
    <mergeCell ref="W10:X10"/>
    <mergeCell ref="Y10:Z10"/>
    <mergeCell ref="B2:F5"/>
    <mergeCell ref="G2:N2"/>
    <mergeCell ref="O2:Z2"/>
    <mergeCell ref="G3:H5"/>
    <mergeCell ref="I3:J5"/>
    <mergeCell ref="K3:L5"/>
    <mergeCell ref="M3:N5"/>
    <mergeCell ref="O3:P5"/>
    <mergeCell ref="B8:C8"/>
    <mergeCell ref="D8:F8"/>
    <mergeCell ref="G8:H8"/>
    <mergeCell ref="I8:J8"/>
    <mergeCell ref="W3:X5"/>
    <mergeCell ref="Y3:Z5"/>
    <mergeCell ref="Q3:R5"/>
    <mergeCell ref="S3:T5"/>
    <mergeCell ref="U3:V5"/>
    <mergeCell ref="O6:P6"/>
    <mergeCell ref="Q6:R6"/>
    <mergeCell ref="S6:T6"/>
    <mergeCell ref="U6:V6"/>
    <mergeCell ref="W6:X6"/>
    <mergeCell ref="Y6:Z6"/>
    <mergeCell ref="B6:C6"/>
  </mergeCells>
  <phoneticPr fontId="1"/>
  <dataValidations count="2">
    <dataValidation type="list" allowBlank="1" showInputMessage="1" showErrorMessage="1" sqref="G26:H27" xr:uid="{00000000-0002-0000-0300-000000000000}">
      <formula1>$AC$24:$AC$26</formula1>
    </dataValidation>
    <dataValidation type="list" allowBlank="1" showInputMessage="1" showErrorMessage="1" sqref="B10:C15" xr:uid="{00000000-0002-0000-0300-000001000000}">
      <formula1>$AC$21:$AC$22</formula1>
    </dataValidation>
  </dataValidations>
  <pageMargins left="0.7" right="0.7" top="0.75" bottom="0.75" header="0.3" footer="0.3"/>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CA6"/>
  <sheetViews>
    <sheetView workbookViewId="0">
      <selection activeCell="C11" sqref="C11"/>
    </sheetView>
  </sheetViews>
  <sheetFormatPr defaultRowHeight="13.5" x14ac:dyDescent="0.15"/>
  <cols>
    <col min="1" max="1" width="5.5" customWidth="1"/>
    <col min="6" max="6" width="9" customWidth="1"/>
  </cols>
  <sheetData>
    <row r="1" spans="1:79" ht="17.25" x14ac:dyDescent="0.15">
      <c r="A1" s="70" t="s">
        <v>207</v>
      </c>
    </row>
    <row r="2" spans="1:79" x14ac:dyDescent="0.15">
      <c r="E2" t="s">
        <v>136</v>
      </c>
      <c r="G2" s="62"/>
      <c r="BY2" t="s">
        <v>132</v>
      </c>
    </row>
    <row r="3" spans="1:79" x14ac:dyDescent="0.15">
      <c r="E3">
        <v>1</v>
      </c>
      <c r="G3" s="62"/>
      <c r="Q3">
        <v>2</v>
      </c>
      <c r="AC3">
        <v>3</v>
      </c>
      <c r="AO3">
        <v>4</v>
      </c>
      <c r="BA3">
        <v>5</v>
      </c>
      <c r="BM3">
        <v>6</v>
      </c>
    </row>
    <row r="4" spans="1:79" x14ac:dyDescent="0.15">
      <c r="A4" t="s">
        <v>203</v>
      </c>
      <c r="B4" t="s">
        <v>202</v>
      </c>
      <c r="C4" t="s">
        <v>206</v>
      </c>
      <c r="D4" t="s">
        <v>196</v>
      </c>
      <c r="G4" t="s">
        <v>7</v>
      </c>
      <c r="H4" t="s">
        <v>91</v>
      </c>
      <c r="I4" t="s">
        <v>19</v>
      </c>
      <c r="J4" t="s">
        <v>25</v>
      </c>
      <c r="K4" t="s">
        <v>92</v>
      </c>
      <c r="L4" t="s">
        <v>131</v>
      </c>
      <c r="M4" t="s">
        <v>94</v>
      </c>
      <c r="N4" t="s">
        <v>9</v>
      </c>
      <c r="O4" t="s">
        <v>21</v>
      </c>
      <c r="P4" t="s">
        <v>24</v>
      </c>
      <c r="S4" t="s">
        <v>7</v>
      </c>
      <c r="T4" t="s">
        <v>91</v>
      </c>
      <c r="U4" t="s">
        <v>19</v>
      </c>
      <c r="V4" t="s">
        <v>25</v>
      </c>
      <c r="W4" t="s">
        <v>92</v>
      </c>
      <c r="X4" t="s">
        <v>131</v>
      </c>
      <c r="Y4" t="s">
        <v>94</v>
      </c>
      <c r="Z4" t="s">
        <v>9</v>
      </c>
      <c r="AA4" t="s">
        <v>21</v>
      </c>
      <c r="AB4" t="s">
        <v>24</v>
      </c>
      <c r="AE4" t="s">
        <v>7</v>
      </c>
      <c r="AF4" t="s">
        <v>91</v>
      </c>
      <c r="AG4" t="s">
        <v>19</v>
      </c>
      <c r="AH4" t="s">
        <v>25</v>
      </c>
      <c r="AI4" t="s">
        <v>92</v>
      </c>
      <c r="AJ4" t="s">
        <v>131</v>
      </c>
      <c r="AK4" t="s">
        <v>94</v>
      </c>
      <c r="AL4" t="s">
        <v>9</v>
      </c>
      <c r="AM4" t="s">
        <v>21</v>
      </c>
      <c r="AN4" t="s">
        <v>24</v>
      </c>
      <c r="AQ4" t="s">
        <v>7</v>
      </c>
      <c r="AR4" t="s">
        <v>91</v>
      </c>
      <c r="AS4" t="s">
        <v>19</v>
      </c>
      <c r="AT4" t="s">
        <v>25</v>
      </c>
      <c r="AU4" t="s">
        <v>92</v>
      </c>
      <c r="AV4" t="s">
        <v>131</v>
      </c>
      <c r="AW4" t="s">
        <v>94</v>
      </c>
      <c r="AX4" t="s">
        <v>9</v>
      </c>
      <c r="AY4" t="s">
        <v>21</v>
      </c>
      <c r="AZ4" t="s">
        <v>24</v>
      </c>
      <c r="BC4" t="s">
        <v>7</v>
      </c>
      <c r="BD4" t="s">
        <v>91</v>
      </c>
      <c r="BE4" t="s">
        <v>19</v>
      </c>
      <c r="BF4" t="s">
        <v>25</v>
      </c>
      <c r="BG4" t="s">
        <v>92</v>
      </c>
      <c r="BH4" t="s">
        <v>131</v>
      </c>
      <c r="BI4" t="s">
        <v>94</v>
      </c>
      <c r="BJ4" t="s">
        <v>9</v>
      </c>
      <c r="BK4" t="s">
        <v>21</v>
      </c>
      <c r="BL4" t="s">
        <v>24</v>
      </c>
      <c r="BO4" t="s">
        <v>7</v>
      </c>
      <c r="BP4" t="s">
        <v>91</v>
      </c>
      <c r="BQ4" t="s">
        <v>19</v>
      </c>
      <c r="BR4" t="s">
        <v>25</v>
      </c>
      <c r="BS4" t="s">
        <v>92</v>
      </c>
      <c r="BT4" t="s">
        <v>131</v>
      </c>
      <c r="BU4" t="s">
        <v>94</v>
      </c>
      <c r="BV4" t="s">
        <v>9</v>
      </c>
      <c r="BW4" t="s">
        <v>21</v>
      </c>
      <c r="BX4" t="s">
        <v>24</v>
      </c>
      <c r="BY4" t="s">
        <v>133</v>
      </c>
      <c r="BZ4" t="s">
        <v>134</v>
      </c>
      <c r="CA4" t="s">
        <v>135</v>
      </c>
    </row>
    <row r="5" spans="1:79" x14ac:dyDescent="0.15">
      <c r="E5" t="s">
        <v>129</v>
      </c>
      <c r="F5" t="s">
        <v>130</v>
      </c>
      <c r="G5" t="s">
        <v>97</v>
      </c>
      <c r="H5" t="s">
        <v>97</v>
      </c>
      <c r="I5" t="s">
        <v>97</v>
      </c>
      <c r="J5" t="s">
        <v>97</v>
      </c>
      <c r="K5" t="s">
        <v>97</v>
      </c>
      <c r="L5" t="s">
        <v>97</v>
      </c>
      <c r="M5" t="s">
        <v>97</v>
      </c>
      <c r="N5" t="s">
        <v>97</v>
      </c>
      <c r="O5" t="s">
        <v>97</v>
      </c>
      <c r="P5" t="s">
        <v>97</v>
      </c>
      <c r="Q5" t="s">
        <v>129</v>
      </c>
      <c r="R5" t="s">
        <v>130</v>
      </c>
      <c r="S5" t="s">
        <v>97</v>
      </c>
      <c r="T5" t="s">
        <v>97</v>
      </c>
      <c r="U5" t="s">
        <v>97</v>
      </c>
      <c r="V5" t="s">
        <v>97</v>
      </c>
      <c r="W5" t="s">
        <v>97</v>
      </c>
      <c r="X5" t="s">
        <v>97</v>
      </c>
      <c r="Y5" t="s">
        <v>97</v>
      </c>
      <c r="Z5" t="s">
        <v>97</v>
      </c>
      <c r="AA5" t="s">
        <v>97</v>
      </c>
      <c r="AB5" t="s">
        <v>97</v>
      </c>
      <c r="AC5" t="s">
        <v>129</v>
      </c>
      <c r="AD5" t="s">
        <v>130</v>
      </c>
      <c r="AE5" t="s">
        <v>97</v>
      </c>
      <c r="AF5" t="s">
        <v>97</v>
      </c>
      <c r="AG5" t="s">
        <v>97</v>
      </c>
      <c r="AH5" t="s">
        <v>97</v>
      </c>
      <c r="AI5" t="s">
        <v>97</v>
      </c>
      <c r="AJ5" t="s">
        <v>97</v>
      </c>
      <c r="AK5" t="s">
        <v>97</v>
      </c>
      <c r="AL5" t="s">
        <v>97</v>
      </c>
      <c r="AM5" t="s">
        <v>97</v>
      </c>
      <c r="AN5" t="s">
        <v>97</v>
      </c>
      <c r="AO5" t="s">
        <v>129</v>
      </c>
      <c r="AP5" t="s">
        <v>130</v>
      </c>
      <c r="AQ5" t="s">
        <v>97</v>
      </c>
      <c r="AR5" t="s">
        <v>97</v>
      </c>
      <c r="AS5" t="s">
        <v>97</v>
      </c>
      <c r="AT5" t="s">
        <v>97</v>
      </c>
      <c r="AU5" t="s">
        <v>97</v>
      </c>
      <c r="AV5" t="s">
        <v>97</v>
      </c>
      <c r="AW5" t="s">
        <v>97</v>
      </c>
      <c r="AX5" t="s">
        <v>97</v>
      </c>
      <c r="AY5" t="s">
        <v>97</v>
      </c>
      <c r="AZ5" t="s">
        <v>97</v>
      </c>
      <c r="BA5" t="s">
        <v>129</v>
      </c>
      <c r="BB5" t="s">
        <v>130</v>
      </c>
      <c r="BC5" t="s">
        <v>97</v>
      </c>
      <c r="BD5" t="s">
        <v>97</v>
      </c>
      <c r="BE5" t="s">
        <v>97</v>
      </c>
      <c r="BF5" t="s">
        <v>97</v>
      </c>
      <c r="BG5" t="s">
        <v>97</v>
      </c>
      <c r="BH5" t="s">
        <v>97</v>
      </c>
      <c r="BI5" t="s">
        <v>97</v>
      </c>
      <c r="BJ5" t="s">
        <v>97</v>
      </c>
      <c r="BK5" t="s">
        <v>97</v>
      </c>
      <c r="BL5" t="s">
        <v>97</v>
      </c>
      <c r="BM5" t="s">
        <v>129</v>
      </c>
      <c r="BN5" t="s">
        <v>130</v>
      </c>
      <c r="BO5" t="s">
        <v>97</v>
      </c>
      <c r="BP5" t="s">
        <v>97</v>
      </c>
      <c r="BQ5" t="s">
        <v>97</v>
      </c>
      <c r="BR5" t="s">
        <v>97</v>
      </c>
      <c r="BS5" t="s">
        <v>97</v>
      </c>
      <c r="BT5" t="s">
        <v>97</v>
      </c>
      <c r="BU5" t="s">
        <v>97</v>
      </c>
      <c r="BV5" t="s">
        <v>97</v>
      </c>
      <c r="BW5" t="s">
        <v>97</v>
      </c>
      <c r="BX5" t="s">
        <v>97</v>
      </c>
    </row>
    <row r="6" spans="1:79" x14ac:dyDescent="0.15">
      <c r="A6">
        <f>国調査!AI14</f>
        <v>25</v>
      </c>
      <c r="B6" t="str">
        <f>国調査!B8</f>
        <v>稲敷市</v>
      </c>
      <c r="C6">
        <f>国調査!AE11</f>
        <v>17</v>
      </c>
      <c r="D6">
        <f>国調査!AF11</f>
        <v>1663478</v>
      </c>
      <c r="E6" s="65" t="str">
        <f>県追加調査!B10</f>
        <v>Ｂ型</v>
      </c>
      <c r="F6" s="65" t="str">
        <f>県追加調査!D10</f>
        <v>ハートピアいなしき</v>
      </c>
      <c r="G6" s="65">
        <f>県追加調査!G10</f>
        <v>0</v>
      </c>
      <c r="H6" s="65">
        <f>県追加調査!I10</f>
        <v>0</v>
      </c>
      <c r="I6" s="65">
        <f>県追加調査!K10</f>
        <v>0</v>
      </c>
      <c r="J6" s="65">
        <f>県追加調査!M10</f>
        <v>0</v>
      </c>
      <c r="K6" s="65">
        <f>県追加調査!O10</f>
        <v>0</v>
      </c>
      <c r="L6" s="65">
        <f>県追加調査!Q10</f>
        <v>0</v>
      </c>
      <c r="M6" s="65" t="str">
        <f>県追加調査!S10</f>
        <v>公園除草・植栽</v>
      </c>
      <c r="N6" s="65">
        <f>県追加調査!U10</f>
        <v>0</v>
      </c>
      <c r="O6" s="65">
        <f>県追加調査!W10</f>
        <v>0</v>
      </c>
      <c r="P6" s="65">
        <f>県追加調査!Y10</f>
        <v>0</v>
      </c>
      <c r="Q6" s="65" t="str">
        <f>県追加調査!B11</f>
        <v>Ｂ型</v>
      </c>
      <c r="R6" s="65" t="str">
        <f>県追加調査!D11</f>
        <v>ゆっこら花農場</v>
      </c>
      <c r="S6" s="65">
        <f>県追加調査!G11</f>
        <v>0</v>
      </c>
      <c r="T6" s="65">
        <f>県追加調査!I11</f>
        <v>0</v>
      </c>
      <c r="U6" s="65" t="str">
        <f>県追加調査!K11</f>
        <v>花苗</v>
      </c>
      <c r="V6" s="65">
        <f>県追加調査!M11</f>
        <v>0</v>
      </c>
      <c r="W6" s="65">
        <f>県追加調査!O11</f>
        <v>0</v>
      </c>
      <c r="X6" s="65">
        <f>県追加調査!Q11</f>
        <v>0</v>
      </c>
      <c r="Y6" s="65">
        <f>県追加調査!S11</f>
        <v>0</v>
      </c>
      <c r="Z6" s="65">
        <f>県追加調査!U11</f>
        <v>0</v>
      </c>
      <c r="AA6" s="65">
        <f>県追加調査!W11</f>
        <v>0</v>
      </c>
      <c r="AB6" s="65">
        <f>県追加調査!Y11</f>
        <v>0</v>
      </c>
      <c r="AC6" s="65">
        <f>県追加調査!B12</f>
        <v>0</v>
      </c>
      <c r="AD6" s="65">
        <f>県追加調査!D12</f>
        <v>0</v>
      </c>
      <c r="AE6" s="65">
        <f>県追加調査!G12</f>
        <v>0</v>
      </c>
      <c r="AF6" s="65">
        <f>県追加調査!I12</f>
        <v>0</v>
      </c>
      <c r="AG6" s="65">
        <f>県追加調査!K12</f>
        <v>0</v>
      </c>
      <c r="AH6" s="65">
        <f>県追加調査!M12</f>
        <v>0</v>
      </c>
      <c r="AI6" s="65">
        <f>県追加調査!O12</f>
        <v>0</v>
      </c>
      <c r="AJ6" s="65">
        <f>県追加調査!Q12</f>
        <v>0</v>
      </c>
      <c r="AK6" s="65">
        <f>県追加調査!S12</f>
        <v>0</v>
      </c>
      <c r="AL6" s="65">
        <f>県追加調査!U12</f>
        <v>0</v>
      </c>
      <c r="AM6" s="65">
        <f>県追加調査!W12</f>
        <v>0</v>
      </c>
      <c r="AN6" s="65">
        <f>県追加調査!Y12</f>
        <v>0</v>
      </c>
      <c r="AO6" s="65">
        <f>県追加調査!B13</f>
        <v>0</v>
      </c>
      <c r="AP6" s="65">
        <f>県追加調査!D13</f>
        <v>0</v>
      </c>
      <c r="AQ6" s="65">
        <f>県追加調査!G13</f>
        <v>0</v>
      </c>
      <c r="AR6" s="65">
        <f>県追加調査!I13</f>
        <v>0</v>
      </c>
      <c r="AS6" s="65">
        <f>県追加調査!K13</f>
        <v>0</v>
      </c>
      <c r="AT6" s="65">
        <f>県追加調査!M13</f>
        <v>0</v>
      </c>
      <c r="AU6" s="65">
        <f>県追加調査!O13</f>
        <v>0</v>
      </c>
      <c r="AV6" s="65">
        <f>県追加調査!Q13</f>
        <v>0</v>
      </c>
      <c r="AW6" s="65">
        <f>県追加調査!S13</f>
        <v>0</v>
      </c>
      <c r="AX6" s="65">
        <f>県追加調査!U13</f>
        <v>0</v>
      </c>
      <c r="AY6" s="65">
        <f>県追加調査!W13</f>
        <v>0</v>
      </c>
      <c r="AZ6" s="65">
        <f>県追加調査!Y13</f>
        <v>0</v>
      </c>
      <c r="BA6" s="65">
        <f>県追加調査!B14</f>
        <v>0</v>
      </c>
      <c r="BB6" s="65">
        <f>県追加調査!D14</f>
        <v>0</v>
      </c>
      <c r="BC6" s="65">
        <f>県追加調査!G14</f>
        <v>0</v>
      </c>
      <c r="BD6" s="65">
        <f>県追加調査!I14</f>
        <v>0</v>
      </c>
      <c r="BE6" s="65">
        <f>県追加調査!K14</f>
        <v>0</v>
      </c>
      <c r="BF6" s="65">
        <f>県追加調査!M14</f>
        <v>0</v>
      </c>
      <c r="BG6" s="65">
        <f>県追加調査!O14</f>
        <v>0</v>
      </c>
      <c r="BH6" s="65">
        <f>県追加調査!Q14</f>
        <v>0</v>
      </c>
      <c r="BI6" s="65">
        <f>県追加調査!S14</f>
        <v>0</v>
      </c>
      <c r="BJ6" s="65">
        <f>県追加調査!U14</f>
        <v>0</v>
      </c>
      <c r="BK6" s="65">
        <f>県追加調査!W14</f>
        <v>0</v>
      </c>
      <c r="BL6" s="65">
        <f>県追加調査!Y14</f>
        <v>0</v>
      </c>
      <c r="BM6" s="65">
        <f>県追加調査!B15</f>
        <v>0</v>
      </c>
      <c r="BN6" s="65">
        <f>県追加調査!D15</f>
        <v>0</v>
      </c>
      <c r="BO6" s="65">
        <f>県追加調査!G15</f>
        <v>0</v>
      </c>
      <c r="BP6" s="65">
        <f>県追加調査!I15</f>
        <v>0</v>
      </c>
      <c r="BQ6" s="65">
        <f>県追加調査!K15</f>
        <v>0</v>
      </c>
      <c r="BR6" s="65">
        <f>県追加調査!M15</f>
        <v>0</v>
      </c>
      <c r="BS6" s="65">
        <f>県追加調査!O15</f>
        <v>0</v>
      </c>
      <c r="BT6" s="65">
        <f>県追加調査!Q15</f>
        <v>0</v>
      </c>
      <c r="BU6" s="65">
        <f>県追加調査!S15</f>
        <v>0</v>
      </c>
      <c r="BV6" s="65">
        <f>県追加調査!U15</f>
        <v>0</v>
      </c>
      <c r="BW6" s="65">
        <f>県追加調査!W15</f>
        <v>0</v>
      </c>
      <c r="BX6" s="65">
        <f>県追加調査!Y15</f>
        <v>0</v>
      </c>
      <c r="BY6" t="str">
        <f>県追加調査!G26</f>
        <v>①</v>
      </c>
      <c r="BZ6" t="str">
        <f>県追加調査!N28</f>
        <v>自立支援協議会</v>
      </c>
      <c r="CA6" t="str">
        <f>県追加調査!V28</f>
        <v>6月、２月</v>
      </c>
    </row>
  </sheetData>
  <sheetProtection password="BB5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国調査</vt:lpstr>
      <vt:lpstr>番号表</vt:lpstr>
      <vt:lpstr>※必ず確認※分類例</vt:lpstr>
      <vt:lpstr>県追加調査</vt:lpstr>
      <vt:lpstr>県調査集計シート</vt:lpstr>
      <vt:lpstr>県追加調査!Print_Area</vt:lpstr>
      <vt:lpstr>国調査!Print_Area</vt:lpstr>
      <vt:lpstr>国調査!Print_Titles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糸賀睦子</cp:lastModifiedBy>
  <cp:lastPrinted>2024-06-19T09:44:56Z</cp:lastPrinted>
  <dcterms:created xsi:type="dcterms:W3CDTF">2012-07-09T09:42:03Z</dcterms:created>
  <dcterms:modified xsi:type="dcterms:W3CDTF">2024-07-08T02:09:56Z</dcterms:modified>
</cp:coreProperties>
</file>