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defaultThemeVersion="166925"/>
  <mc:AlternateContent xmlns:mc="http://schemas.openxmlformats.org/markup-compatibility/2006">
    <mc:Choice Requires="x15">
      <x15ac:absPath xmlns:x15ac="http://schemas.microsoft.com/office/spreadsheetml/2010/11/ac" url="\\inashiki\共有\21_行政経営部\03_企画財政課\R06年度\002003003008_企画_地方創生_臨時交付金_物価高騰臨時交付金_その他【令和17年度廃】\実施状況・効果検証\実施状況HP掲載_物価交付金\"/>
    </mc:Choice>
  </mc:AlternateContent>
  <xr:revisionPtr revIDLastSave="0" documentId="13_ncr:1_{3000B13D-25D6-46C7-A695-9547EC88A907}" xr6:coauthVersionLast="47" xr6:coauthVersionMax="47" xr10:uidLastSave="{00000000-0000-0000-0000-000000000000}"/>
  <bookViews>
    <workbookView xWindow="-120" yWindow="-120" windowWidth="20730" windowHeight="11160" xr2:uid="{6DE14C38-5191-4CA0-AB9D-E80599BD7059}"/>
  </bookViews>
  <sheets>
    <sheet name="Sheet1" sheetId="1" r:id="rId1"/>
  </sheets>
  <externalReferences>
    <externalReference r:id="rId2"/>
  </externalReferences>
  <definedNames>
    <definedName name="国の予算年度_R5全部">[1]―!$A$14:$A$16</definedName>
    <definedName name="国の予算年度_補正">[1]―!$A$5</definedName>
    <definedName name="国の予算年度_予備">[1]―!$A$7</definedName>
    <definedName name="種類_推奨事業メニュー">[1]―!$O$2:$O$10</definedName>
    <definedName name="低_推奨事業メニュー">[1]―!$O$12</definedName>
    <definedName name="枠_推奨">[1]―!$C$27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1" l="1"/>
  <c r="R7" i="1"/>
  <c r="Q7" i="1"/>
  <c r="P7" i="1"/>
  <c r="O7" i="1"/>
  <c r="N7" i="1"/>
  <c r="M7" i="1"/>
  <c r="L7" i="1"/>
  <c r="K8" i="1"/>
  <c r="L9" i="1"/>
  <c r="L8" i="1"/>
  <c r="L18" i="1"/>
  <c r="L17" i="1"/>
  <c r="L14" i="1"/>
  <c r="L10" i="1"/>
  <c r="K18" i="1" l="1"/>
  <c r="K17" i="1"/>
  <c r="K14" i="1"/>
  <c r="K10" i="1"/>
  <c r="K9" i="1"/>
  <c r="K7" i="1" l="1"/>
</calcChain>
</file>

<file path=xl/sharedStrings.xml><?xml version="1.0" encoding="utf-8"?>
<sst xmlns="http://schemas.openxmlformats.org/spreadsheetml/2006/main" count="129" uniqueCount="80">
  <si>
    <t>令和５年度　物価高騰対応重点支援地方創生臨時交付金実施計画</t>
    <phoneticPr fontId="2"/>
  </si>
  <si>
    <t>Ｎｏ</t>
  </si>
  <si>
    <t>国の予算年度</t>
    <rPh sb="0" eb="1">
      <t>クニ</t>
    </rPh>
    <rPh sb="2" eb="4">
      <t>ヨサン</t>
    </rPh>
    <rPh sb="4" eb="6">
      <t>ネンド</t>
    </rPh>
    <phoneticPr fontId="7"/>
  </si>
  <si>
    <t>枠</t>
    <rPh sb="0" eb="1">
      <t>ワク</t>
    </rPh>
    <phoneticPr fontId="8"/>
  </si>
  <si>
    <t>地方単独事業</t>
    <rPh sb="0" eb="2">
      <t>チホウ</t>
    </rPh>
    <rPh sb="2" eb="4">
      <t>タンドク</t>
    </rPh>
    <rPh sb="4" eb="6">
      <t>ジギョウ</t>
    </rPh>
    <phoneticPr fontId="8"/>
  </si>
  <si>
    <t>エネルギー・食料品価格等の物価高騰の影響を受けた生活者等に対して事業の効果が直接及ぶ</t>
    <rPh sb="6" eb="9">
      <t>ショクリョウヒン</t>
    </rPh>
    <rPh sb="9" eb="11">
      <t>カカク</t>
    </rPh>
    <rPh sb="11" eb="12">
      <t>トウ</t>
    </rPh>
    <rPh sb="13" eb="15">
      <t>ブッカ</t>
    </rPh>
    <rPh sb="15" eb="17">
      <t>コウトウ</t>
    </rPh>
    <rPh sb="18" eb="20">
      <t>エイキョウ</t>
    </rPh>
    <rPh sb="21" eb="22">
      <t>ウ</t>
    </rPh>
    <rPh sb="24" eb="27">
      <t>セイカツシャ</t>
    </rPh>
    <rPh sb="27" eb="28">
      <t>トウ</t>
    </rPh>
    <rPh sb="29" eb="30">
      <t>タイ</t>
    </rPh>
    <rPh sb="32" eb="34">
      <t>ジギョウ</t>
    </rPh>
    <rPh sb="35" eb="37">
      <t>コウカ</t>
    </rPh>
    <rPh sb="38" eb="40">
      <t>チョクセツ</t>
    </rPh>
    <rPh sb="40" eb="41">
      <t>オヨ</t>
    </rPh>
    <phoneticPr fontId="8"/>
  </si>
  <si>
    <t>交付対象事業の名称</t>
    <rPh sb="0" eb="2">
      <t>コウフ</t>
    </rPh>
    <phoneticPr fontId="8"/>
  </si>
  <si>
    <t>経済対策との関係</t>
    <rPh sb="0" eb="2">
      <t>ケイザイ</t>
    </rPh>
    <rPh sb="2" eb="4">
      <t>タイサク</t>
    </rPh>
    <rPh sb="6" eb="8">
      <t>カンケイ</t>
    </rPh>
    <phoneticPr fontId="8"/>
  </si>
  <si>
    <t>推奨事業メニュー</t>
    <rPh sb="0" eb="2">
      <t>スイショウ</t>
    </rPh>
    <rPh sb="2" eb="4">
      <t>ジギョウ</t>
    </rPh>
    <phoneticPr fontId="8"/>
  </si>
  <si>
    <t>Ａ</t>
  </si>
  <si>
    <t>特定事業者等支援</t>
    <rPh sb="0" eb="2">
      <t>トクテイ</t>
    </rPh>
    <rPh sb="2" eb="5">
      <t>ジギョウシャ</t>
    </rPh>
    <rPh sb="5" eb="6">
      <t>トウ</t>
    </rPh>
    <rPh sb="6" eb="8">
      <t>シエン</t>
    </rPh>
    <phoneticPr fontId="7"/>
  </si>
  <si>
    <t>個人を対象とした給付金等</t>
    <phoneticPr fontId="7"/>
  </si>
  <si>
    <t>基金</t>
    <rPh sb="0" eb="2">
      <t>キキン</t>
    </rPh>
    <phoneticPr fontId="7"/>
  </si>
  <si>
    <t>事業
始期</t>
  </si>
  <si>
    <t>事業
終期</t>
  </si>
  <si>
    <t>総事業費</t>
  </si>
  <si>
    <t>Ｂ</t>
    <phoneticPr fontId="8"/>
  </si>
  <si>
    <t>Ｃ</t>
  </si>
  <si>
    <t>Ｂ１</t>
    <phoneticPr fontId="8"/>
  </si>
  <si>
    <t>Ｂ２</t>
    <phoneticPr fontId="8"/>
  </si>
  <si>
    <t>Ｂ３</t>
    <phoneticPr fontId="8"/>
  </si>
  <si>
    <t>Ｂ４</t>
    <phoneticPr fontId="8"/>
  </si>
  <si>
    <t>交付対象経費</t>
    <rPh sb="0" eb="2">
      <t>コウフ</t>
    </rPh>
    <rPh sb="2" eb="4">
      <t>タイショウ</t>
    </rPh>
    <rPh sb="4" eb="6">
      <t>ケイヒ</t>
    </rPh>
    <phoneticPr fontId="8"/>
  </si>
  <si>
    <t>国のR5補正予算分
（交付限度額①）
（推奨事業メニュー分）</t>
    <rPh sb="4" eb="6">
      <t>ホセイ</t>
    </rPh>
    <phoneticPr fontId="8"/>
  </si>
  <si>
    <t>国のR5補正予算分
（交付限度額②）
（低所得世帯支援枠分）
給付費</t>
    <rPh sb="4" eb="6">
      <t>ホセイ</t>
    </rPh>
    <rPh sb="31" eb="34">
      <t>キュウフヒ</t>
    </rPh>
    <phoneticPr fontId="8"/>
  </si>
  <si>
    <t>国のR5補正予算分
（交付限度額③）
（低所得世帯支援枠分）
事務費</t>
    <rPh sb="4" eb="8">
      <t>ホセイヨサン</t>
    </rPh>
    <rPh sb="8" eb="9">
      <t>ブン</t>
    </rPh>
    <rPh sb="31" eb="34">
      <t>ジムヒ</t>
    </rPh>
    <phoneticPr fontId="8"/>
  </si>
  <si>
    <t>国のR5予備費
（交付限度額④）
（給付金・定額減税一体支援枠分）　給付費</t>
    <rPh sb="34" eb="37">
      <t>キュウフヒ</t>
    </rPh>
    <phoneticPr fontId="8"/>
  </si>
  <si>
    <t>国のR5予備費
（交付限度額⑤）
（給付金・定額減税一体支援枠分）　事務費</t>
    <rPh sb="18" eb="21">
      <t>キュウフキン</t>
    </rPh>
    <rPh sb="22" eb="24">
      <t>テイガク</t>
    </rPh>
    <rPh sb="24" eb="26">
      <t>ゲンゼイ</t>
    </rPh>
    <rPh sb="26" eb="28">
      <t>イッタイ</t>
    </rPh>
    <rPh sb="28" eb="30">
      <t>シエン</t>
    </rPh>
    <rPh sb="30" eb="31">
      <t>ワク</t>
    </rPh>
    <rPh sb="31" eb="32">
      <t>ブン</t>
    </rPh>
    <rPh sb="34" eb="37">
      <t>ジムヒ</t>
    </rPh>
    <phoneticPr fontId="8"/>
  </si>
  <si>
    <t>国のR5予備費
（交付限度額⑥）
（給付支援サービス分）</t>
    <rPh sb="13" eb="14">
      <t>ガク</t>
    </rPh>
    <rPh sb="18" eb="20">
      <t>キュウフ</t>
    </rPh>
    <rPh sb="20" eb="22">
      <t>シエン</t>
    </rPh>
    <rPh sb="26" eb="27">
      <t>ブン</t>
    </rPh>
    <phoneticPr fontId="8"/>
  </si>
  <si>
    <t>その他
（一般財源や補助対象外経費等）</t>
  </si>
  <si>
    <t>成果目標</t>
    <phoneticPr fontId="7"/>
  </si>
  <si>
    <t>事業の概要
①目的・効果
②交付金を充当する経費内容
③積算根拠（対象数、単価等）
④事業の対象（交付対象者、対象施設等）</t>
    <rPh sb="7" eb="9">
      <t>モクテキ</t>
    </rPh>
    <rPh sb="10" eb="12">
      <t>コウカ</t>
    </rPh>
    <phoneticPr fontId="7"/>
  </si>
  <si>
    <r>
      <t>　</t>
    </r>
    <r>
      <rPr>
        <sz val="14"/>
        <color rgb="FFFF0000"/>
        <rFont val="ＭＳ Ｐゴシック"/>
        <family val="3"/>
        <charset val="128"/>
      </rPr>
      <t>差押禁止法の対象範囲　</t>
    </r>
    <rPh sb="7" eb="9">
      <t>タイショウ</t>
    </rPh>
    <phoneticPr fontId="8"/>
  </si>
  <si>
    <t>住民税均等割非課税世帯への支援
（低所得枠）</t>
    <rPh sb="0" eb="3">
      <t>ジュウミンゼイ</t>
    </rPh>
    <rPh sb="3" eb="6">
      <t>キントウワリ</t>
    </rPh>
    <rPh sb="6" eb="9">
      <t>ヒカゼイ</t>
    </rPh>
    <rPh sb="9" eb="11">
      <t>セタイ</t>
    </rPh>
    <rPh sb="13" eb="15">
      <t>シエン</t>
    </rPh>
    <rPh sb="17" eb="21">
      <t>テイショトクワク</t>
    </rPh>
    <phoneticPr fontId="8"/>
  </si>
  <si>
    <t>住民税均等割のみ課税世帯への支援
（一体給付）</t>
    <rPh sb="18" eb="20">
      <t>イッタイ</t>
    </rPh>
    <rPh sb="20" eb="22">
      <t>キュウフ</t>
    </rPh>
    <rPh sb="21" eb="22">
      <t>ホキュウ</t>
    </rPh>
    <phoneticPr fontId="8"/>
  </si>
  <si>
    <t>こども加算
（一体給付）</t>
    <rPh sb="3" eb="5">
      <t>カサン</t>
    </rPh>
    <rPh sb="7" eb="9">
      <t>イッタイ</t>
    </rPh>
    <rPh sb="9" eb="11">
      <t>キュウフ</t>
    </rPh>
    <phoneticPr fontId="8"/>
  </si>
  <si>
    <t>新たに住民税非課税等となる世帯への支援
（一体給付）</t>
    <rPh sb="9" eb="10">
      <t>トウ</t>
    </rPh>
    <rPh sb="17" eb="19">
      <t>シエン</t>
    </rPh>
    <rPh sb="21" eb="23">
      <t>イッタイ</t>
    </rPh>
    <phoneticPr fontId="8"/>
  </si>
  <si>
    <t>調整給付
（一体給付）</t>
    <rPh sb="6" eb="8">
      <t>イッタイ</t>
    </rPh>
    <phoneticPr fontId="8"/>
  </si>
  <si>
    <t>給付支援サービス
（一体給付）</t>
    <rPh sb="10" eb="12">
      <t>イッタイ</t>
    </rPh>
    <phoneticPr fontId="8"/>
  </si>
  <si>
    <t>住民税均等割非課税世帯等への支援に係る本体分の事業費
（家計急変への横出し等・補正）</t>
    <rPh sb="0" eb="3">
      <t>ジュウミンゼイ</t>
    </rPh>
    <rPh sb="3" eb="6">
      <t>キントウワリ</t>
    </rPh>
    <rPh sb="6" eb="9">
      <t>ヒカゼイ</t>
    </rPh>
    <rPh sb="9" eb="11">
      <t>セタイ</t>
    </rPh>
    <rPh sb="11" eb="12">
      <t>トウ</t>
    </rPh>
    <rPh sb="14" eb="16">
      <t>シエン</t>
    </rPh>
    <rPh sb="17" eb="18">
      <t>カカ</t>
    </rPh>
    <rPh sb="19" eb="22">
      <t>ホンタイブン</t>
    </rPh>
    <rPh sb="23" eb="26">
      <t>ジギョウヒ</t>
    </rPh>
    <rPh sb="28" eb="32">
      <t>カケイキュウヘン</t>
    </rPh>
    <rPh sb="34" eb="36">
      <t>ヨコダ</t>
    </rPh>
    <rPh sb="37" eb="38">
      <t>ナド</t>
    </rPh>
    <rPh sb="39" eb="41">
      <t>ホセイ</t>
    </rPh>
    <phoneticPr fontId="8"/>
  </si>
  <si>
    <t>一体給付に係る本体分の事業費
（上乗せ１・予備費）</t>
    <rPh sb="0" eb="2">
      <t>イッタイ</t>
    </rPh>
    <rPh sb="2" eb="4">
      <t>キュウフ</t>
    </rPh>
    <rPh sb="5" eb="6">
      <t>カカ</t>
    </rPh>
    <rPh sb="7" eb="9">
      <t>ホンタイ</t>
    </rPh>
    <rPh sb="9" eb="10">
      <t>ブン</t>
    </rPh>
    <rPh sb="11" eb="14">
      <t>ジギョウヒ</t>
    </rPh>
    <rPh sb="16" eb="18">
      <t>ウワノ</t>
    </rPh>
    <rPh sb="21" eb="24">
      <t>ヨビヒ</t>
    </rPh>
    <phoneticPr fontId="8"/>
  </si>
  <si>
    <t>対象範囲外</t>
    <rPh sb="0" eb="2">
      <t>タイショウ</t>
    </rPh>
    <rPh sb="2" eb="4">
      <t>ハンイ</t>
    </rPh>
    <rPh sb="4" eb="5">
      <t>ガイ</t>
    </rPh>
    <phoneticPr fontId="8"/>
  </si>
  <si>
    <t xml:space="preserve">
住民税均等割非課税世帯等への支援分の事業費
（上乗せ２・推奨分）
</t>
    <rPh sb="17" eb="18">
      <t>ブン</t>
    </rPh>
    <rPh sb="29" eb="32">
      <t>スイショウブン</t>
    </rPh>
    <phoneticPr fontId="8"/>
  </si>
  <si>
    <t>R5_補正</t>
  </si>
  <si>
    <t>低所得</t>
  </si>
  <si>
    <t>R5_予備</t>
  </si>
  <si>
    <t>一体支援</t>
  </si>
  <si>
    <t>R5_補正</t>
    <rPh sb="3" eb="5">
      <t>ホセイ</t>
    </rPh>
    <phoneticPr fontId="2"/>
  </si>
  <si>
    <t>推奨事業</t>
    <rPh sb="0" eb="2">
      <t>スイショウ</t>
    </rPh>
    <rPh sb="2" eb="4">
      <t>ジギョウ</t>
    </rPh>
    <phoneticPr fontId="2"/>
  </si>
  <si>
    <t>○</t>
  </si>
  <si>
    <t>物価高騰対応重点支援給付金（住民税均等割非課税世帯）【物価高騰対策給付金】</t>
  </si>
  <si>
    <t>物価高騰対応重点支援給付金（住民税均等割のみ課税世帯）【物価高騰対策給付金】</t>
  </si>
  <si>
    <t>物価高騰対応重点支援給付金（こども加算）【物価高騰対策給付金】</t>
  </si>
  <si>
    <t>物価高騰対応重点支援給付金（家計急変世帯）【物価高騰対策給付金】</t>
    <rPh sb="0" eb="2">
      <t>ブッカ</t>
    </rPh>
    <rPh sb="2" eb="4">
      <t>コウトウ</t>
    </rPh>
    <rPh sb="4" eb="6">
      <t>タイオウ</t>
    </rPh>
    <rPh sb="6" eb="8">
      <t>ジュウテン</t>
    </rPh>
    <rPh sb="8" eb="10">
      <t>シエン</t>
    </rPh>
    <rPh sb="10" eb="13">
      <t>キュウフキン</t>
    </rPh>
    <rPh sb="14" eb="18">
      <t>カケイキュウヘン</t>
    </rPh>
    <rPh sb="18" eb="20">
      <t>セタイ</t>
    </rPh>
    <phoneticPr fontId="11"/>
  </si>
  <si>
    <t>物価高騰対策暮らし応援商品券（追加分）</t>
    <rPh sb="0" eb="4">
      <t>ブッカコウトウ</t>
    </rPh>
    <rPh sb="4" eb="6">
      <t>タイサク</t>
    </rPh>
    <rPh sb="6" eb="7">
      <t>ク</t>
    </rPh>
    <rPh sb="9" eb="11">
      <t>オウエン</t>
    </rPh>
    <rPh sb="11" eb="14">
      <t>ショウヒンケン</t>
    </rPh>
    <rPh sb="15" eb="17">
      <t>ツイカ</t>
    </rPh>
    <rPh sb="17" eb="18">
      <t>ブン</t>
    </rPh>
    <phoneticPr fontId="11"/>
  </si>
  <si>
    <t>物価高騰対応重点支援給付金（家計急変世帯）【事務費】</t>
    <rPh sb="22" eb="25">
      <t>ジムヒ</t>
    </rPh>
    <phoneticPr fontId="11"/>
  </si>
  <si>
    <t>Ⅰ．物価高から国民生活を守る</t>
  </si>
  <si>
    <t>Ⅰ．物価高から国民生活を守る</t>
    <rPh sb="2" eb="5">
      <t>ブッカダカ</t>
    </rPh>
    <rPh sb="7" eb="9">
      <t>コクミン</t>
    </rPh>
    <rPh sb="9" eb="11">
      <t>セイカツ</t>
    </rPh>
    <rPh sb="12" eb="13">
      <t>マモ</t>
    </rPh>
    <phoneticPr fontId="2"/>
  </si>
  <si>
    <t>－</t>
  </si>
  <si>
    <t>③消費下支え等を通じた生活者支援</t>
    <rPh sb="1" eb="3">
      <t>ショウヒ</t>
    </rPh>
    <rPh sb="3" eb="4">
      <t>シタ</t>
    </rPh>
    <rPh sb="4" eb="5">
      <t>ササ</t>
    </rPh>
    <rPh sb="6" eb="7">
      <t>トウ</t>
    </rPh>
    <rPh sb="8" eb="9">
      <t>ツウ</t>
    </rPh>
    <rPh sb="11" eb="14">
      <t>セイカツシャ</t>
    </rPh>
    <rPh sb="14" eb="16">
      <t>シエン</t>
    </rPh>
    <phoneticPr fontId="2"/>
  </si>
  <si>
    <t>①エネルギー・食料品価格等の物価高騰に伴う低所得世帯支援</t>
    <rPh sb="7" eb="10">
      <t>ショクリョウヒン</t>
    </rPh>
    <rPh sb="10" eb="12">
      <t>カカク</t>
    </rPh>
    <rPh sb="12" eb="13">
      <t>トウ</t>
    </rPh>
    <rPh sb="14" eb="16">
      <t>ブッカ</t>
    </rPh>
    <rPh sb="16" eb="18">
      <t>コウトウ</t>
    </rPh>
    <rPh sb="19" eb="20">
      <t>トモナ</t>
    </rPh>
    <rPh sb="21" eb="24">
      <t>テイショトク</t>
    </rPh>
    <rPh sb="24" eb="26">
      <t>セタイ</t>
    </rPh>
    <rPh sb="26" eb="28">
      <t>シエン</t>
    </rPh>
    <phoneticPr fontId="2"/>
  </si>
  <si>
    <t>①物価高が続く中で低所得世帯への支援を行うことで、低所得の方々の生活を維持する。
②低所得世帯への給付金及び事務費
③給付金額　　R５年度分の住民税非課税世帯　3600世帯×70千円　　
事務費　　5704千円
事務費の内容　　[需用費（事務用品等）　役務費（郵送料等）　業務委託料　人件費　として支出]
④R５年度分の住民税非課税世帯　（3600世帯）</t>
  </si>
  <si>
    <t>R6.2</t>
  </si>
  <si>
    <t>R6.3</t>
  </si>
  <si>
    <t>対象世帯に対して令和6年2月までに支給を開始する</t>
  </si>
  <si>
    <t>①物価高が続く中で低所得世帯への支援を行うことで、低所得の方々の生活を維持する。
②低所得世帯への給付金及び事務費
③給付金額　　R５年度分の住民税均等割のみ課税世帯　900世帯×100千円　　
事務費　　3,290千円
事務費の内容　　［需用費（事務用品等）　役務費（郵送料等）　業務委託料　人件費　として支出]
④R５年度分の住民税均等割のみ課税世帯</t>
    <rPh sb="42" eb="45">
      <t>テイショトク</t>
    </rPh>
    <rPh sb="45" eb="47">
      <t>セタイ</t>
    </rPh>
    <rPh sb="74" eb="77">
      <t>キントウワ</t>
    </rPh>
    <rPh sb="79" eb="81">
      <t>カゼイ</t>
    </rPh>
    <rPh sb="120" eb="123">
      <t>ジュヨウヒ</t>
    </rPh>
    <rPh sb="124" eb="128">
      <t>ジムヨウヒン</t>
    </rPh>
    <rPh sb="128" eb="129">
      <t>トウ</t>
    </rPh>
    <rPh sb="138" eb="139">
      <t>トウ</t>
    </rPh>
    <rPh sb="141" eb="146">
      <t>ギョウムイタクリョウ</t>
    </rPh>
    <rPh sb="147" eb="150">
      <t>ジンケンヒ</t>
    </rPh>
    <rPh sb="168" eb="171">
      <t>キントウワ</t>
    </rPh>
    <rPh sb="173" eb="177">
      <t>カゼイセタイ</t>
    </rPh>
    <phoneticPr fontId="11"/>
  </si>
  <si>
    <t>R5.9</t>
  </si>
  <si>
    <t>対象世帯に対して令和6年3月までに支給を開始する</t>
  </si>
  <si>
    <t>①物価高が続く中で低所得の子育て世帯への支援を行うことで、低所得の方々の生活を維持する。
②低所得の子育て世帯への給付金及び事務費
③給付金額　　低所得世帯のこども　500人×50千円　　
事務費　　1,067千円
事務費の内容　　［需用費（事務用品等）　役務費（郵送料等）　業務委託料　人件費　として支出]
④R５年度分の住民税非課税世帯および住民税均等割のみ課税世帯のうち、18歳以下の児童を扶養している世帯</t>
    <rPh sb="2" eb="4">
      <t>セタイ</t>
    </rPh>
    <phoneticPr fontId="11"/>
  </si>
  <si>
    <t>①物価高が続く中で低所得世帯に相当する世帯への支援を行うことで、家計が急変し低所得となった方々の生活を維持する。
②家計急変世帯への給付金
③給付金額　家計急変世帯　10世帯×70千円
④令和５年度住民税均等割が課税されている世帯で、家計急変により非課税となる水準に相当する世帯</t>
    <rPh sb="15" eb="17">
      <t>ソウトウ</t>
    </rPh>
    <rPh sb="19" eb="21">
      <t>セタイ</t>
    </rPh>
    <rPh sb="32" eb="34">
      <t>カケイ</t>
    </rPh>
    <rPh sb="35" eb="37">
      <t>キュウヘン</t>
    </rPh>
    <rPh sb="58" eb="62">
      <t>カケイキュウヘン</t>
    </rPh>
    <rPh sb="62" eb="64">
      <t>セタイ</t>
    </rPh>
    <rPh sb="66" eb="69">
      <t>キュウフキン</t>
    </rPh>
    <rPh sb="71" eb="74">
      <t>キュウフキン</t>
    </rPh>
    <rPh sb="74" eb="75">
      <t>ガク</t>
    </rPh>
    <rPh sb="76" eb="80">
      <t>カケイキュウヘン</t>
    </rPh>
    <rPh sb="80" eb="82">
      <t>セタイ</t>
    </rPh>
    <rPh sb="85" eb="87">
      <t>セタイ</t>
    </rPh>
    <rPh sb="90" eb="92">
      <t>センエン</t>
    </rPh>
    <rPh sb="94" eb="96">
      <t>レイワ</t>
    </rPh>
    <rPh sb="97" eb="99">
      <t>ネンド</t>
    </rPh>
    <rPh sb="99" eb="102">
      <t>ジュウミンゼイ</t>
    </rPh>
    <rPh sb="102" eb="105">
      <t>キントウワリ</t>
    </rPh>
    <rPh sb="106" eb="108">
      <t>カゼイ</t>
    </rPh>
    <rPh sb="113" eb="115">
      <t>セタイ</t>
    </rPh>
    <rPh sb="117" eb="121">
      <t>カケイキュウヘン</t>
    </rPh>
    <rPh sb="124" eb="127">
      <t>ヒカゼイ</t>
    </rPh>
    <rPh sb="130" eb="132">
      <t>スイジュン</t>
    </rPh>
    <rPh sb="133" eb="135">
      <t>ソウトウ</t>
    </rPh>
    <rPh sb="137" eb="139">
      <t>セタイ</t>
    </rPh>
    <phoneticPr fontId="11"/>
  </si>
  <si>
    <t>R5.12</t>
  </si>
  <si>
    <t>R6.1</t>
  </si>
  <si>
    <t>支給世帯数：10世帯</t>
    <rPh sb="0" eb="5">
      <t>シキュウセタイスウ</t>
    </rPh>
    <rPh sb="8" eb="10">
      <t>セタイ</t>
    </rPh>
    <phoneticPr fontId="11"/>
  </si>
  <si>
    <t>①物価高が続く中で市民へ商品券を交付することで、家庭への支援を図るとともに、市内消費の喚起による地域経済の活性化を図る。
②補助金、委託料、郵便料
③商品券事業補助金116,000千円（【商品券】3,000円/人×38,000人＝114,000千円、【関連事務費】2,000千円】、商品券印刷・封緘委託料11,000千円、郵便料8,000千円
④全市民</t>
    <rPh sb="66" eb="69">
      <t>イタクリョウ</t>
    </rPh>
    <rPh sb="70" eb="73">
      <t>ユウビンリョウ</t>
    </rPh>
    <rPh sb="75" eb="78">
      <t>ショウヒンケン</t>
    </rPh>
    <rPh sb="78" eb="80">
      <t>ジギョウ</t>
    </rPh>
    <rPh sb="90" eb="92">
      <t>センエン</t>
    </rPh>
    <rPh sb="94" eb="97">
      <t>ショウヒンケン</t>
    </rPh>
    <rPh sb="103" eb="104">
      <t>エン</t>
    </rPh>
    <rPh sb="105" eb="106">
      <t>ニン</t>
    </rPh>
    <rPh sb="113" eb="114">
      <t>ニン</t>
    </rPh>
    <rPh sb="122" eb="124">
      <t>センエン</t>
    </rPh>
    <rPh sb="126" eb="128">
      <t>カンレン</t>
    </rPh>
    <rPh sb="128" eb="131">
      <t>ジムヒ</t>
    </rPh>
    <rPh sb="137" eb="139">
      <t>センエン</t>
    </rPh>
    <rPh sb="141" eb="144">
      <t>ショウヒンケン</t>
    </rPh>
    <rPh sb="144" eb="146">
      <t>インサツ</t>
    </rPh>
    <rPh sb="147" eb="149">
      <t>フウカン</t>
    </rPh>
    <rPh sb="149" eb="152">
      <t>イタクリョウ</t>
    </rPh>
    <rPh sb="158" eb="160">
      <t>センエン</t>
    </rPh>
    <rPh sb="161" eb="164">
      <t>ユウビンリョウ</t>
    </rPh>
    <rPh sb="169" eb="171">
      <t>センエン</t>
    </rPh>
    <rPh sb="173" eb="176">
      <t>ゼンシミン</t>
    </rPh>
    <phoneticPr fontId="11"/>
  </si>
  <si>
    <t>配布世帯数：約16,400世帯</t>
    <rPh sb="0" eb="5">
      <t>ハイフセタイスウ</t>
    </rPh>
    <rPh sb="6" eb="7">
      <t>ヤク</t>
    </rPh>
    <rPh sb="13" eb="15">
      <t>セタイ</t>
    </rPh>
    <phoneticPr fontId="11"/>
  </si>
  <si>
    <t>①物価高が続く中で低所得世帯に相当する世帯への支援を行うことで、家計が急変し低所得となった方々の生活を維持する。
②家計急変世帯への給付金（No.7事業）に係る事務費
③郵便料　10通×94円×2回＝1,880円≒2千円
④令和５年度住民税均等割が課税されている世帯で、家計急変により非課税となる水準に相当する世帯</t>
    <rPh sb="74" eb="76">
      <t>ジギョウ</t>
    </rPh>
    <rPh sb="78" eb="79">
      <t>カカ</t>
    </rPh>
    <rPh sb="85" eb="88">
      <t>ユウビンリョウ</t>
    </rPh>
    <phoneticPr fontId="11"/>
  </si>
  <si>
    <t>支給世帯数：10世帯</t>
  </si>
  <si>
    <t>合計</t>
    <phoneticPr fontId="8"/>
  </si>
  <si>
    <t>（単位：千円）</t>
    <phoneticPr fontId="2"/>
  </si>
  <si>
    <t>R6.4
以降</t>
    <rPh sb="5" eb="7">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</si>
</sst>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2"/>
      <color theme="1"/>
      <name val="ＭＳ Ｐゴシック"/>
      <family val="3"/>
      <charset val="128"/>
    </font>
    <font>
      <sz val="11"/>
      <color theme="1"/>
      <name val="ＭＳ Ｐゴシック"/>
      <family val="3"/>
      <charset val="128"/>
    </font>
    <font>
      <sz val="14"/>
      <name val="ＭＳ Ｐゴシック"/>
      <family val="3"/>
    </font>
    <font>
      <sz val="14"/>
      <name val="ＭＳ ゴシック"/>
      <family val="3"/>
    </font>
    <font>
      <sz val="6"/>
      <name val="ＭＳ Ｐゴシック"/>
      <family val="3"/>
    </font>
    <font>
      <sz val="6"/>
      <name val="ＭＳ Ｐゴシック"/>
      <family val="3"/>
      <charset val="128"/>
    </font>
    <font>
      <sz val="14"/>
      <name val="ＭＳ ゴシック"/>
      <family val="3"/>
      <charset val="128"/>
    </font>
    <font>
      <sz val="12"/>
      <name val="ＭＳ Ｐゴシック"/>
      <family val="3"/>
    </font>
    <font>
      <sz val="14"/>
      <name val="ＭＳ Ｐゴシック"/>
      <family val="3"/>
      <charset val="128"/>
    </font>
    <font>
      <sz val="14"/>
      <color rgb="FFFF0000"/>
      <name val="ＭＳ Ｐゴシック"/>
      <family val="3"/>
      <charset val="128"/>
    </font>
    <font>
      <sz val="14"/>
      <color rgb="FFFF0000"/>
      <name val="ＭＳ Ｐゴシック"/>
      <family val="3"/>
    </font>
    <font>
      <sz val="14"/>
      <color theme="1"/>
      <name val="ＭＳ Ｐゴシック"/>
      <family val="3"/>
    </font>
    <font>
      <sz val="14"/>
      <color indexed="8"/>
      <name val="ＭＳ Ｐゴシック"/>
      <family val="3"/>
    </font>
    <font>
      <sz val="14"/>
      <color indexed="8"/>
      <name val="ＭＳ Ｐ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27"/>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4.9989318521683403E-2"/>
        <bgColor indexed="27"/>
      </patternFill>
    </fill>
  </fills>
  <borders count="57">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top style="medium">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8"/>
      </top>
      <bottom/>
      <diagonal/>
    </border>
    <border>
      <left style="thin">
        <color indexed="8"/>
      </left>
      <right/>
      <top/>
      <bottom/>
      <diagonal/>
    </border>
    <border>
      <left style="thin">
        <color indexed="8"/>
      </left>
      <right/>
      <top style="thin">
        <color indexed="8"/>
      </top>
      <bottom/>
      <diagonal/>
    </border>
    <border>
      <left/>
      <right/>
      <top style="thin">
        <color indexed="64"/>
      </top>
      <bottom style="thin">
        <color indexed="64"/>
      </bottom>
      <diagonal/>
    </border>
    <border>
      <left/>
      <right style="thin">
        <color indexed="8"/>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right/>
      <top style="medium">
        <color indexed="8"/>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top/>
      <bottom style="medium">
        <color indexed="64"/>
      </bottom>
      <diagonal/>
    </border>
    <border>
      <left style="thin">
        <color indexed="64"/>
      </left>
      <right/>
      <top/>
      <bottom style="medium">
        <color indexed="64"/>
      </bottom>
      <diagonal/>
    </border>
    <border>
      <left style="thin">
        <color indexed="8"/>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8"/>
      </left>
      <right style="medium">
        <color indexed="8"/>
      </right>
      <top style="medium">
        <color indexed="64"/>
      </top>
      <bottom/>
      <diagonal/>
    </border>
    <border>
      <left style="thin">
        <color indexed="8"/>
      </left>
      <right style="medium">
        <color indexed="8"/>
      </right>
      <top/>
      <bottom/>
      <diagonal/>
    </border>
    <border>
      <left style="thin">
        <color indexed="8"/>
      </left>
      <right style="medium">
        <color indexed="8"/>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1" xfId="0" applyFont="1" applyFill="1" applyBorder="1">
      <alignment vertical="center"/>
    </xf>
    <xf numFmtId="0" fontId="5" fillId="2" borderId="2" xfId="0" applyFont="1" applyFill="1" applyBorder="1">
      <alignment vertical="center"/>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10" fillId="2" borderId="36" xfId="0" applyFont="1" applyFill="1" applyBorder="1" applyAlignment="1">
      <alignment vertical="center" textRotation="255"/>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14"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7" fillId="0" borderId="21" xfId="0"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pplyAlignment="1">
      <alignment horizontal="center" vertical="center" wrapText="1"/>
    </xf>
    <xf numFmtId="0" fontId="11" fillId="0" borderId="21" xfId="0" applyFont="1" applyFill="1" applyBorder="1" applyAlignment="1">
      <alignment horizontal="center" vertical="center"/>
    </xf>
    <xf numFmtId="0" fontId="16" fillId="0" borderId="21" xfId="0" applyFont="1" applyFill="1" applyBorder="1" applyAlignment="1">
      <alignment horizontal="center" vertical="center" wrapText="1"/>
    </xf>
    <xf numFmtId="0" fontId="17" fillId="0" borderId="21" xfId="0" applyFont="1" applyFill="1" applyBorder="1" applyAlignment="1">
      <alignment horizontal="center" vertical="center"/>
    </xf>
    <xf numFmtId="0" fontId="16" fillId="0" borderId="21" xfId="0" applyFont="1" applyFill="1" applyBorder="1" applyAlignment="1" applyProtection="1">
      <alignment horizontal="center" vertical="center" wrapText="1"/>
      <protection locked="0"/>
    </xf>
    <xf numFmtId="0" fontId="5" fillId="2" borderId="35" xfId="0" applyFont="1" applyFill="1" applyBorder="1">
      <alignment vertical="center"/>
    </xf>
    <xf numFmtId="0" fontId="11" fillId="2" borderId="44" xfId="0" applyFont="1" applyFill="1" applyBorder="1">
      <alignment vertical="center"/>
    </xf>
    <xf numFmtId="0" fontId="5" fillId="2" borderId="45" xfId="0" applyFont="1" applyFill="1" applyBorder="1">
      <alignment vertical="center"/>
    </xf>
    <xf numFmtId="0" fontId="11" fillId="2" borderId="46" xfId="0" applyFont="1" applyFill="1" applyBorder="1">
      <alignment vertical="center"/>
    </xf>
    <xf numFmtId="0" fontId="11" fillId="0" borderId="32" xfId="0" applyFont="1" applyFill="1" applyBorder="1" applyAlignment="1">
      <alignment horizontal="center" vertical="center"/>
    </xf>
    <xf numFmtId="0" fontId="16" fillId="0" borderId="32" xfId="0" applyFont="1" applyFill="1" applyBorder="1" applyAlignment="1" applyProtection="1">
      <alignment horizontal="center" vertical="center"/>
      <protection locked="0"/>
    </xf>
    <xf numFmtId="0" fontId="17" fillId="0" borderId="32" xfId="0" applyFont="1" applyFill="1" applyBorder="1" applyAlignment="1">
      <alignment horizontal="center" vertical="center"/>
    </xf>
    <xf numFmtId="0" fontId="17" fillId="0" borderId="32" xfId="0" applyFont="1" applyBorder="1" applyAlignment="1">
      <alignment horizontal="center" vertical="center"/>
    </xf>
    <xf numFmtId="0" fontId="17" fillId="0" borderId="32" xfId="0" applyFont="1" applyBorder="1" applyAlignment="1">
      <alignment vertical="center" wrapText="1"/>
    </xf>
    <xf numFmtId="0" fontId="17" fillId="0" borderId="32" xfId="0" applyFont="1" applyBorder="1" applyAlignment="1">
      <alignment horizontal="center" vertical="center" wrapText="1"/>
    </xf>
    <xf numFmtId="0" fontId="5" fillId="2" borderId="8" xfId="0" applyFont="1" applyFill="1" applyBorder="1">
      <alignment vertical="center"/>
    </xf>
    <xf numFmtId="0" fontId="5" fillId="2" borderId="34" xfId="0" applyFont="1" applyFill="1" applyBorder="1">
      <alignment vertical="center"/>
    </xf>
    <xf numFmtId="0" fontId="6" fillId="8" borderId="0" xfId="0" applyFont="1" applyFill="1" applyBorder="1" applyAlignment="1">
      <alignment horizontal="center" vertical="center" shrinkToFit="1"/>
    </xf>
    <xf numFmtId="0" fontId="6" fillId="2" borderId="0" xfId="0" applyFont="1" applyFill="1" applyBorder="1" applyAlignment="1">
      <alignment horizontal="center" vertical="center" textRotation="255" shrinkToFit="1"/>
    </xf>
    <xf numFmtId="0" fontId="9" fillId="8" borderId="0" xfId="0" applyFont="1" applyFill="1" applyBorder="1" applyAlignment="1">
      <alignment horizontal="center" vertical="center" wrapText="1" shrinkToFit="1"/>
    </xf>
    <xf numFmtId="0" fontId="6" fillId="8" borderId="0" xfId="0" applyFont="1" applyFill="1" applyBorder="1" applyAlignment="1">
      <alignment horizontal="center" vertical="center" wrapText="1"/>
    </xf>
    <xf numFmtId="0" fontId="6" fillId="2" borderId="0" xfId="0" applyFont="1" applyFill="1" applyBorder="1" applyAlignment="1">
      <alignment horizontal="center" vertical="center" textRotation="255" wrapText="1" shrinkToFit="1"/>
    </xf>
    <xf numFmtId="0" fontId="9" fillId="2" borderId="3" xfId="0" applyFont="1" applyFill="1" applyBorder="1" applyAlignment="1">
      <alignment horizontal="center" vertical="center" textRotation="255" shrinkToFit="1"/>
    </xf>
    <xf numFmtId="0" fontId="5" fillId="2" borderId="44" xfId="0" applyFont="1" applyFill="1" applyBorder="1" applyAlignment="1">
      <alignment horizontal="right" vertical="center"/>
    </xf>
    <xf numFmtId="0" fontId="11" fillId="0" borderId="47"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7" xfId="0" applyFont="1" applyFill="1" applyBorder="1" applyAlignment="1">
      <alignment horizontal="center" vertical="center" wrapText="1"/>
    </xf>
    <xf numFmtId="0" fontId="17" fillId="0" borderId="47" xfId="0" applyFont="1" applyFill="1" applyBorder="1" applyAlignment="1">
      <alignment horizontal="center" vertical="center"/>
    </xf>
    <xf numFmtId="0" fontId="17" fillId="0" borderId="47" xfId="0" applyFont="1" applyBorder="1" applyAlignment="1">
      <alignment horizontal="center" vertical="center"/>
    </xf>
    <xf numFmtId="0" fontId="17" fillId="0" borderId="47" xfId="0" applyFont="1" applyBorder="1" applyAlignment="1">
      <alignment vertical="center" wrapText="1"/>
    </xf>
    <xf numFmtId="0" fontId="17" fillId="0" borderId="47" xfId="0" applyFont="1" applyBorder="1" applyAlignment="1">
      <alignment horizontal="center" vertical="center" wrapText="1"/>
    </xf>
    <xf numFmtId="38" fontId="5" fillId="2" borderId="13" xfId="1" applyFont="1" applyFill="1" applyBorder="1" applyAlignment="1" applyProtection="1">
      <alignment horizontal="right" vertical="center" wrapText="1" shrinkToFit="1"/>
    </xf>
    <xf numFmtId="38" fontId="5" fillId="2" borderId="5" xfId="1" applyFont="1" applyFill="1" applyBorder="1" applyAlignment="1" applyProtection="1">
      <alignment horizontal="right" vertical="center" shrinkToFit="1"/>
    </xf>
    <xf numFmtId="38" fontId="5" fillId="2" borderId="0" xfId="1" applyFont="1" applyFill="1" applyBorder="1" applyAlignment="1" applyProtection="1">
      <alignment horizontal="right" vertical="center" shrinkToFit="1"/>
    </xf>
    <xf numFmtId="0" fontId="4" fillId="2" borderId="0" xfId="0" applyFont="1" applyFill="1">
      <alignment vertical="center"/>
    </xf>
    <xf numFmtId="0" fontId="4" fillId="2" borderId="48" xfId="0" applyFont="1" applyFill="1" applyBorder="1">
      <alignment vertical="center"/>
    </xf>
    <xf numFmtId="0" fontId="17" fillId="0" borderId="50" xfId="0" applyFont="1" applyBorder="1" applyAlignment="1">
      <alignment vertical="center" wrapText="1"/>
    </xf>
    <xf numFmtId="0" fontId="17" fillId="0" borderId="51" xfId="0" applyFont="1" applyBorder="1" applyAlignment="1">
      <alignment vertical="center" wrapText="1"/>
    </xf>
    <xf numFmtId="0" fontId="17" fillId="0" borderId="52" xfId="0" applyFont="1" applyBorder="1" applyAlignment="1">
      <alignment vertical="center" wrapText="1"/>
    </xf>
    <xf numFmtId="0" fontId="11" fillId="0" borderId="19" xfId="0" applyFont="1" applyFill="1" applyBorder="1" applyAlignment="1">
      <alignment horizontal="center" vertical="center"/>
    </xf>
    <xf numFmtId="0" fontId="11" fillId="0" borderId="54" xfId="0" applyFont="1" applyFill="1" applyBorder="1" applyAlignment="1">
      <alignment horizontal="center" vertical="center"/>
    </xf>
    <xf numFmtId="0" fontId="16" fillId="0" borderId="54" xfId="0" applyFont="1" applyFill="1" applyBorder="1" applyAlignment="1" applyProtection="1">
      <alignment horizontal="center" vertical="center"/>
      <protection locked="0"/>
    </xf>
    <xf numFmtId="0" fontId="17" fillId="0" borderId="54" xfId="0" applyFont="1" applyFill="1" applyBorder="1" applyAlignment="1">
      <alignment horizontal="center" vertical="center"/>
    </xf>
    <xf numFmtId="0" fontId="17" fillId="0" borderId="54" xfId="0" applyFont="1" applyBorder="1" applyAlignment="1">
      <alignment horizontal="center" vertical="center"/>
    </xf>
    <xf numFmtId="0" fontId="17" fillId="0" borderId="54" xfId="0" applyFont="1" applyBorder="1" applyAlignment="1">
      <alignment vertical="center" wrapText="1"/>
    </xf>
    <xf numFmtId="0" fontId="17" fillId="0" borderId="54" xfId="0" applyFont="1" applyBorder="1" applyAlignment="1">
      <alignment horizontal="center" vertical="center" wrapText="1"/>
    </xf>
    <xf numFmtId="0" fontId="17" fillId="0" borderId="55" xfId="0" applyFont="1" applyBorder="1" applyAlignment="1">
      <alignment vertical="center" wrapText="1"/>
    </xf>
    <xf numFmtId="0" fontId="11" fillId="0" borderId="56" xfId="0" applyFont="1" applyFill="1" applyBorder="1" applyAlignment="1">
      <alignment horizontal="center" vertical="center"/>
    </xf>
    <xf numFmtId="3" fontId="14" fillId="0" borderId="47" xfId="0" applyNumberFormat="1" applyFont="1" applyBorder="1">
      <alignment vertical="center"/>
    </xf>
    <xf numFmtId="3" fontId="14" fillId="0" borderId="21" xfId="0" applyNumberFormat="1" applyFont="1" applyBorder="1">
      <alignment vertical="center"/>
    </xf>
    <xf numFmtId="3" fontId="14" fillId="0" borderId="54" xfId="0" applyNumberFormat="1" applyFont="1" applyBorder="1">
      <alignment vertical="center"/>
    </xf>
    <xf numFmtId="3" fontId="14" fillId="0" borderId="32" xfId="0" applyNumberFormat="1" applyFont="1" applyBorder="1">
      <alignment vertical="center"/>
    </xf>
    <xf numFmtId="3" fontId="14" fillId="0" borderId="54" xfId="0" applyNumberFormat="1" applyFont="1" applyFill="1" applyBorder="1">
      <alignment vertical="center"/>
    </xf>
    <xf numFmtId="3" fontId="14" fillId="0" borderId="32" xfId="0" applyNumberFormat="1" applyFont="1" applyFill="1" applyBorder="1">
      <alignment vertical="center"/>
    </xf>
    <xf numFmtId="0" fontId="5" fillId="0" borderId="0" xfId="0" applyFont="1" applyAlignment="1">
      <alignment horizontal="right" vertical="center"/>
    </xf>
    <xf numFmtId="0" fontId="5" fillId="2" borderId="35"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13" fillId="2" borderId="20" xfId="0" applyFont="1" applyFill="1" applyBorder="1" applyAlignment="1">
      <alignment horizontal="center" vertical="top" textRotation="255"/>
    </xf>
    <xf numFmtId="0" fontId="13" fillId="2" borderId="33" xfId="0" applyFont="1" applyFill="1" applyBorder="1" applyAlignment="1">
      <alignment horizontal="center" vertical="top" textRotation="255"/>
    </xf>
    <xf numFmtId="0" fontId="3" fillId="0" borderId="0" xfId="0" applyFont="1" applyAlignment="1">
      <alignment horizontal="center" vertical="center"/>
    </xf>
    <xf numFmtId="0" fontId="6" fillId="3" borderId="1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5"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27" xfId="0" applyFont="1" applyFill="1" applyBorder="1" applyAlignment="1">
      <alignment horizontal="center" vertical="center" wrapText="1" shrinkToFi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6" fillId="3" borderId="3"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4" borderId="4" xfId="0" applyFont="1" applyFill="1" applyBorder="1" applyAlignment="1">
      <alignment horizontal="center" vertical="center" textRotation="255" shrinkToFit="1"/>
    </xf>
    <xf numFmtId="0" fontId="9" fillId="4" borderId="10" xfId="0" applyFont="1" applyFill="1" applyBorder="1" applyAlignment="1">
      <alignment horizontal="center" vertical="center" textRotation="255" shrinkToFit="1"/>
    </xf>
    <xf numFmtId="0" fontId="9" fillId="4" borderId="26" xfId="0" applyFont="1" applyFill="1" applyBorder="1" applyAlignment="1">
      <alignment horizontal="center" vertical="center" textRotation="255" shrinkToFit="1"/>
    </xf>
    <xf numFmtId="0" fontId="6" fillId="4" borderId="5" xfId="0" applyFont="1" applyFill="1" applyBorder="1" applyAlignment="1">
      <alignment horizontal="center" vertical="center" textRotation="255" wrapText="1" shrinkToFit="1"/>
    </xf>
    <xf numFmtId="0" fontId="6" fillId="4" borderId="11" xfId="0" applyFont="1" applyFill="1" applyBorder="1" applyAlignment="1">
      <alignment horizontal="center" vertical="center" textRotation="255" wrapText="1" shrinkToFit="1"/>
    </xf>
    <xf numFmtId="0" fontId="6" fillId="4" borderId="27" xfId="0" applyFont="1" applyFill="1" applyBorder="1" applyAlignment="1">
      <alignment horizontal="center" vertical="center" textRotation="255" wrapText="1" shrinkToFit="1"/>
    </xf>
    <xf numFmtId="0" fontId="6" fillId="4" borderId="5" xfId="0" applyFont="1" applyFill="1" applyBorder="1" applyAlignment="1">
      <alignment horizontal="center" vertical="center" textRotation="255" shrinkToFit="1"/>
    </xf>
    <xf numFmtId="0" fontId="6" fillId="4" borderId="11" xfId="0" applyFont="1" applyFill="1" applyBorder="1" applyAlignment="1">
      <alignment horizontal="center" vertical="center" textRotation="255" shrinkToFit="1"/>
    </xf>
    <xf numFmtId="0" fontId="6" fillId="4" borderId="27" xfId="0" applyFont="1" applyFill="1" applyBorder="1" applyAlignment="1">
      <alignment horizontal="center" vertical="center" textRotation="255" shrinkToFit="1"/>
    </xf>
    <xf numFmtId="0" fontId="6" fillId="3" borderId="6" xfId="0" applyFont="1" applyFill="1" applyBorder="1" applyAlignment="1">
      <alignment horizontal="center" vertical="center" wrapText="1" shrinkToFit="1"/>
    </xf>
    <xf numFmtId="0" fontId="9" fillId="3" borderId="12" xfId="0" applyFont="1" applyFill="1" applyBorder="1" applyAlignment="1">
      <alignment horizontal="center" vertical="center" wrapText="1" shrinkToFit="1"/>
    </xf>
    <xf numFmtId="0" fontId="9" fillId="3" borderId="28" xfId="0" applyFont="1" applyFill="1" applyBorder="1" applyAlignment="1">
      <alignment horizontal="center" vertical="center" wrapText="1" shrinkToFit="1"/>
    </xf>
    <xf numFmtId="0" fontId="16" fillId="2" borderId="21" xfId="0" applyFont="1" applyFill="1" applyBorder="1" applyAlignment="1" applyProtection="1">
      <alignment vertical="center" wrapText="1"/>
      <protection locked="0"/>
    </xf>
    <xf numFmtId="3" fontId="15" fillId="2" borderId="21" xfId="0" applyNumberFormat="1" applyFont="1" applyFill="1" applyBorder="1" applyAlignment="1" applyProtection="1">
      <alignment vertical="center" wrapText="1"/>
      <protection locked="0"/>
    </xf>
    <xf numFmtId="0" fontId="16" fillId="2" borderId="51" xfId="0" applyFont="1" applyFill="1" applyBorder="1" applyAlignment="1" applyProtection="1">
      <alignment vertical="center" wrapText="1"/>
      <protection locked="0"/>
    </xf>
    <xf numFmtId="0" fontId="16" fillId="2" borderId="19"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protection locked="0"/>
    </xf>
    <xf numFmtId="0" fontId="17" fillId="2" borderId="19" xfId="0" applyFont="1" applyFill="1" applyBorder="1" applyAlignment="1">
      <alignment horizontal="center" vertical="center"/>
    </xf>
    <xf numFmtId="0" fontId="17" fillId="2" borderId="19" xfId="0" applyFont="1" applyFill="1" applyBorder="1" applyAlignment="1">
      <alignment vertical="center" wrapText="1"/>
    </xf>
    <xf numFmtId="0" fontId="17" fillId="2" borderId="19" xfId="0" applyFont="1" applyFill="1" applyBorder="1" applyAlignment="1">
      <alignment horizontal="center" vertical="center" wrapText="1"/>
    </xf>
    <xf numFmtId="3" fontId="14" fillId="2" borderId="19" xfId="0" applyNumberFormat="1" applyFont="1" applyFill="1" applyBorder="1">
      <alignment vertical="center"/>
    </xf>
    <xf numFmtId="0" fontId="17" fillId="2" borderId="53" xfId="0" applyFont="1" applyFill="1" applyBorder="1" applyAlignment="1">
      <alignment vertical="center" wrapText="1"/>
    </xf>
    <xf numFmtId="0" fontId="16" fillId="2" borderId="56" xfId="0" applyFont="1" applyFill="1" applyBorder="1" applyAlignment="1" applyProtection="1">
      <alignment horizontal="center" vertical="center" wrapText="1"/>
      <protection locked="0"/>
    </xf>
    <xf numFmtId="0" fontId="17" fillId="2" borderId="56" xfId="0" applyFont="1" applyFill="1" applyBorder="1" applyAlignment="1">
      <alignment horizontal="center" vertical="center"/>
    </xf>
    <xf numFmtId="0" fontId="17" fillId="2" borderId="56" xfId="0" applyFont="1" applyFill="1" applyBorder="1" applyAlignment="1">
      <alignment vertical="center" wrapText="1"/>
    </xf>
    <xf numFmtId="0" fontId="17" fillId="2" borderId="56" xfId="0" applyFont="1" applyFill="1" applyBorder="1" applyAlignment="1">
      <alignment horizontal="center" vertical="center" wrapText="1"/>
    </xf>
    <xf numFmtId="3" fontId="14" fillId="2" borderId="56" xfId="0" applyNumberFormat="1" applyFont="1" applyFill="1" applyBorder="1">
      <alignment vertical="center"/>
    </xf>
    <xf numFmtId="0" fontId="17" fillId="2" borderId="49"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akayama01\Desktop\08229_&#33576;&#22478;&#30476;&#31282;&#25975;&#24066;_&#29289;&#20385;&#20132;&#20184;&#37329;r5&#35036;&#27491;&#20197;&#38477;_r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
      <sheetName val="分岐管理シート"/>
      <sheetName val="別表１（住民税均等割非課税世帯）"/>
      <sheetName val="別表２（住民税均等割のみ課税世帯）"/>
      <sheetName val="別表３（こども加算）"/>
      <sheetName val="基金調べ"/>
      <sheetName val="【チェックリスト】 "/>
      <sheetName val="自動作成"/>
      <sheetName val="朱色変色"/>
      <sheetName val="計算用"/>
      <sheetName val="自治体コード"/>
      <sheetName val="参考資料1_対象分野リスト"/>
    </sheetNames>
    <sheetDataSet>
      <sheetData sheetId="0" refreshError="1"/>
      <sheetData sheetId="1">
        <row r="2">
          <cell r="O2" t="str">
            <v>①エネルギー・食料品価格等の物価高騰に伴う低所得世帯支援</v>
          </cell>
        </row>
        <row r="3">
          <cell r="O3" t="str">
            <v>②エネルギー・食料品価格等の物価高騰に伴う子育て世帯支援</v>
          </cell>
        </row>
        <row r="4">
          <cell r="O4" t="str">
            <v>③消費下支え等を通じた生活者支援</v>
          </cell>
        </row>
        <row r="5">
          <cell r="A5" t="str">
            <v>R5_補正</v>
          </cell>
          <cell r="O5" t="str">
            <v>④省エネ家電等への買い換え促進による生活者支援</v>
          </cell>
        </row>
        <row r="6">
          <cell r="O6" t="str">
            <v>⑤医療・介護・保育施設、学校施設、公衆浴場等に対する物価高騰対策支援</v>
          </cell>
        </row>
        <row r="7">
          <cell r="A7" t="str">
            <v>R5_予備</v>
          </cell>
          <cell r="O7" t="str">
            <v>⑥農林水産業における物価高騰対策支援</v>
          </cell>
        </row>
        <row r="8">
          <cell r="O8" t="str">
            <v>⑦中小企業等に対するエネルギー価格高騰対策支援</v>
          </cell>
        </row>
        <row r="9">
          <cell r="O9" t="str">
            <v>⑧地域公共交通・物流や地域観光業等に対する支援</v>
          </cell>
        </row>
        <row r="10">
          <cell r="O10" t="str">
            <v>⑨推奨事業メニュー例よりも更に効果があると判断する地方単独事業</v>
          </cell>
        </row>
        <row r="12">
          <cell r="O12" t="str">
            <v>－</v>
          </cell>
        </row>
        <row r="14">
          <cell r="A14" t="str">
            <v>R5_補正</v>
          </cell>
        </row>
        <row r="15">
          <cell r="A15" t="str">
            <v>R5_予備</v>
          </cell>
        </row>
        <row r="16">
          <cell r="A16" t="str">
            <v>R5_補正・予備</v>
          </cell>
        </row>
        <row r="27">
          <cell r="C27" t="str">
            <v>推奨事業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82903-05D6-4D3A-A860-AEE33569BDD6}">
  <sheetPr>
    <pageSetUpPr fitToPage="1"/>
  </sheetPr>
  <dimension ref="A1:Z18"/>
  <sheetViews>
    <sheetView tabSelected="1" zoomScale="60" zoomScaleNormal="60" workbookViewId="0">
      <selection activeCell="L16" sqref="L16"/>
    </sheetView>
  </sheetViews>
  <sheetFormatPr defaultRowHeight="13.5" x14ac:dyDescent="0.4"/>
  <cols>
    <col min="1" max="1" width="6.875" style="2" customWidth="1"/>
    <col min="2" max="2" width="15" style="2" customWidth="1"/>
    <col min="3" max="3" width="4.375" style="2" customWidth="1"/>
    <col min="4" max="4" width="9" style="2"/>
    <col min="5" max="5" width="11.625" style="2" bestFit="1" customWidth="1"/>
    <col min="6" max="6" width="9" style="17"/>
    <col min="7" max="7" width="13" style="2" customWidth="1"/>
    <col min="8" max="8" width="26" style="18" customWidth="1"/>
    <col min="9" max="9" width="15" style="19" customWidth="1"/>
    <col min="10" max="10" width="13" style="17" customWidth="1"/>
    <col min="11" max="19" width="14.125" style="2" customWidth="1"/>
    <col min="20" max="20" width="69.875" style="18" customWidth="1"/>
    <col min="21" max="25" width="9" style="2"/>
    <col min="26" max="26" width="38" style="18" customWidth="1"/>
    <col min="27" max="16384" width="9" style="2"/>
  </cols>
  <sheetData>
    <row r="1" spans="1:26" ht="45.75" customHeight="1" x14ac:dyDescent="0.4">
      <c r="A1" s="87" t="s">
        <v>0</v>
      </c>
      <c r="B1" s="87"/>
      <c r="C1" s="87"/>
      <c r="D1" s="87"/>
      <c r="E1" s="87"/>
      <c r="F1" s="87"/>
      <c r="G1" s="87"/>
      <c r="H1" s="87"/>
      <c r="I1" s="87"/>
      <c r="J1" s="87"/>
      <c r="K1" s="87"/>
      <c r="L1" s="87"/>
      <c r="M1" s="87"/>
      <c r="N1" s="87"/>
      <c r="O1" s="87"/>
      <c r="P1" s="87"/>
      <c r="Q1" s="87"/>
      <c r="R1" s="87"/>
      <c r="S1" s="87"/>
      <c r="T1" s="87"/>
      <c r="U1" s="87"/>
      <c r="V1" s="87"/>
      <c r="W1" s="87"/>
      <c r="X1" s="87"/>
      <c r="Y1" s="87"/>
      <c r="Z1" s="87"/>
    </row>
    <row r="2" spans="1:26" ht="24.75" customHeight="1" thickBot="1" x14ac:dyDescent="0.45">
      <c r="A2" s="1"/>
      <c r="Z2" s="82" t="s">
        <v>78</v>
      </c>
    </row>
    <row r="3" spans="1:26" ht="18" customHeight="1" thickBot="1" x14ac:dyDescent="0.45">
      <c r="A3" s="33"/>
      <c r="B3" s="43"/>
      <c r="C3" s="113" t="s">
        <v>1</v>
      </c>
      <c r="D3" s="116" t="s">
        <v>2</v>
      </c>
      <c r="E3" s="119" t="s">
        <v>3</v>
      </c>
      <c r="F3" s="122" t="s">
        <v>4</v>
      </c>
      <c r="G3" s="125" t="s">
        <v>5</v>
      </c>
      <c r="H3" s="97" t="s">
        <v>6</v>
      </c>
      <c r="I3" s="97" t="s">
        <v>7</v>
      </c>
      <c r="J3" s="106" t="s">
        <v>8</v>
      </c>
      <c r="K3" s="5" t="s">
        <v>9</v>
      </c>
      <c r="L3" s="6"/>
      <c r="M3" s="7"/>
      <c r="N3" s="7"/>
      <c r="O3" s="7"/>
      <c r="P3" s="6"/>
      <c r="Q3" s="7"/>
      <c r="R3" s="6"/>
      <c r="S3" s="6"/>
      <c r="T3" s="107" t="s">
        <v>31</v>
      </c>
      <c r="U3" s="94" t="s">
        <v>10</v>
      </c>
      <c r="V3" s="94" t="s">
        <v>11</v>
      </c>
      <c r="W3" s="97" t="s">
        <v>12</v>
      </c>
      <c r="X3" s="100" t="s">
        <v>13</v>
      </c>
      <c r="Y3" s="100" t="s">
        <v>14</v>
      </c>
      <c r="Z3" s="103" t="s">
        <v>30</v>
      </c>
    </row>
    <row r="4" spans="1:26" ht="19.5" customHeight="1" thickBot="1" x14ac:dyDescent="0.45">
      <c r="A4" s="3"/>
      <c r="B4" s="4"/>
      <c r="C4" s="114"/>
      <c r="D4" s="117"/>
      <c r="E4" s="120"/>
      <c r="F4" s="123"/>
      <c r="G4" s="126"/>
      <c r="H4" s="98"/>
      <c r="I4" s="98"/>
      <c r="J4" s="95"/>
      <c r="K4" s="88" t="s">
        <v>15</v>
      </c>
      <c r="L4" s="90" t="s">
        <v>16</v>
      </c>
      <c r="M4" s="91"/>
      <c r="N4" s="91"/>
      <c r="O4" s="91"/>
      <c r="P4" s="8"/>
      <c r="Q4" s="8"/>
      <c r="R4" s="9"/>
      <c r="S4" s="92" t="s">
        <v>17</v>
      </c>
      <c r="T4" s="108"/>
      <c r="U4" s="95"/>
      <c r="V4" s="95"/>
      <c r="W4" s="98"/>
      <c r="X4" s="101"/>
      <c r="Y4" s="101"/>
      <c r="Z4" s="104"/>
    </row>
    <row r="5" spans="1:26" ht="19.5" customHeight="1" thickBot="1" x14ac:dyDescent="0.45">
      <c r="A5" s="3"/>
      <c r="B5" s="4"/>
      <c r="C5" s="114"/>
      <c r="D5" s="117"/>
      <c r="E5" s="120"/>
      <c r="F5" s="123"/>
      <c r="G5" s="126"/>
      <c r="H5" s="98"/>
      <c r="I5" s="98"/>
      <c r="J5" s="95"/>
      <c r="K5" s="88"/>
      <c r="L5" s="88"/>
      <c r="M5" s="10" t="s">
        <v>18</v>
      </c>
      <c r="N5" s="110" t="s">
        <v>19</v>
      </c>
      <c r="O5" s="111"/>
      <c r="P5" s="112" t="s">
        <v>20</v>
      </c>
      <c r="Q5" s="112"/>
      <c r="R5" s="11" t="s">
        <v>21</v>
      </c>
      <c r="S5" s="93"/>
      <c r="T5" s="108"/>
      <c r="U5" s="95"/>
      <c r="V5" s="95"/>
      <c r="W5" s="98"/>
      <c r="X5" s="101"/>
      <c r="Y5" s="101"/>
      <c r="Z5" s="104"/>
    </row>
    <row r="6" spans="1:26" ht="157.5" customHeight="1" thickBot="1" x14ac:dyDescent="0.45">
      <c r="A6" s="3"/>
      <c r="B6" s="4"/>
      <c r="C6" s="115"/>
      <c r="D6" s="118"/>
      <c r="E6" s="121"/>
      <c r="F6" s="124"/>
      <c r="G6" s="127"/>
      <c r="H6" s="99"/>
      <c r="I6" s="99"/>
      <c r="J6" s="96"/>
      <c r="K6" s="89"/>
      <c r="L6" s="12" t="s">
        <v>22</v>
      </c>
      <c r="M6" s="13" t="s">
        <v>23</v>
      </c>
      <c r="N6" s="14" t="s">
        <v>24</v>
      </c>
      <c r="O6" s="15" t="s">
        <v>25</v>
      </c>
      <c r="P6" s="12" t="s">
        <v>26</v>
      </c>
      <c r="Q6" s="12" t="s">
        <v>27</v>
      </c>
      <c r="R6" s="12" t="s">
        <v>28</v>
      </c>
      <c r="S6" s="12" t="s">
        <v>29</v>
      </c>
      <c r="T6" s="109"/>
      <c r="U6" s="96"/>
      <c r="V6" s="96"/>
      <c r="W6" s="99"/>
      <c r="X6" s="102"/>
      <c r="Y6" s="102"/>
      <c r="Z6" s="105"/>
    </row>
    <row r="7" spans="1:26" ht="57.75" customHeight="1" thickBot="1" x14ac:dyDescent="0.45">
      <c r="A7" s="35"/>
      <c r="B7" s="44"/>
      <c r="C7" s="45"/>
      <c r="D7" s="50"/>
      <c r="E7" s="49"/>
      <c r="F7" s="46"/>
      <c r="G7" s="47"/>
      <c r="H7" s="48"/>
      <c r="I7" s="48"/>
      <c r="J7" s="51" t="s">
        <v>77</v>
      </c>
      <c r="K7" s="59">
        <f>IF(SUM(K8:K416)=SUM(L7,S7),SUM(K8:K18))</f>
        <v>512763</v>
      </c>
      <c r="L7" s="59">
        <f t="shared" ref="L7:S7" si="0">SUM(L8:L18)</f>
        <v>512763</v>
      </c>
      <c r="M7" s="59">
        <f t="shared" si="0"/>
        <v>135702</v>
      </c>
      <c r="N7" s="59">
        <f t="shared" si="0"/>
        <v>252000</v>
      </c>
      <c r="O7" s="60">
        <f t="shared" si="0"/>
        <v>5704</v>
      </c>
      <c r="P7" s="61">
        <f t="shared" si="0"/>
        <v>115000</v>
      </c>
      <c r="Q7" s="60">
        <f t="shared" si="0"/>
        <v>4357</v>
      </c>
      <c r="R7" s="60">
        <f t="shared" si="0"/>
        <v>0</v>
      </c>
      <c r="S7" s="60">
        <f t="shared" si="0"/>
        <v>0</v>
      </c>
      <c r="T7" s="62"/>
      <c r="U7" s="62"/>
      <c r="V7" s="62"/>
      <c r="W7" s="62"/>
      <c r="X7" s="62"/>
      <c r="Y7" s="62"/>
      <c r="Z7" s="63"/>
    </row>
    <row r="8" spans="1:26" ht="161.25" customHeight="1" x14ac:dyDescent="0.4">
      <c r="A8" s="83" t="s">
        <v>32</v>
      </c>
      <c r="B8" s="20" t="s">
        <v>33</v>
      </c>
      <c r="C8" s="52">
        <v>1</v>
      </c>
      <c r="D8" s="53" t="s">
        <v>43</v>
      </c>
      <c r="E8" s="54" t="s">
        <v>44</v>
      </c>
      <c r="F8" s="55" t="s">
        <v>49</v>
      </c>
      <c r="G8" s="56" t="s">
        <v>49</v>
      </c>
      <c r="H8" s="57" t="s">
        <v>50</v>
      </c>
      <c r="I8" s="58" t="s">
        <v>56</v>
      </c>
      <c r="J8" s="56" t="s">
        <v>58</v>
      </c>
      <c r="K8" s="76">
        <f>L8+S8</f>
        <v>257704</v>
      </c>
      <c r="L8" s="76">
        <f>SUM(M8:R8)</f>
        <v>257704</v>
      </c>
      <c r="M8" s="76">
        <v>0</v>
      </c>
      <c r="N8" s="76">
        <v>252000</v>
      </c>
      <c r="O8" s="76">
        <v>5704</v>
      </c>
      <c r="P8" s="76">
        <v>0</v>
      </c>
      <c r="Q8" s="76">
        <v>0</v>
      </c>
      <c r="R8" s="76">
        <v>0</v>
      </c>
      <c r="S8" s="76">
        <v>0</v>
      </c>
      <c r="T8" s="57" t="s">
        <v>61</v>
      </c>
      <c r="U8" s="56" t="s">
        <v>58</v>
      </c>
      <c r="V8" s="56" t="s">
        <v>49</v>
      </c>
      <c r="W8" s="56" t="s">
        <v>58</v>
      </c>
      <c r="X8" s="56" t="s">
        <v>62</v>
      </c>
      <c r="Y8" s="56" t="s">
        <v>63</v>
      </c>
      <c r="Z8" s="64" t="s">
        <v>64</v>
      </c>
    </row>
    <row r="9" spans="1:26" ht="171.75" customHeight="1" x14ac:dyDescent="0.4">
      <c r="A9" s="84"/>
      <c r="B9" s="21" t="s">
        <v>34</v>
      </c>
      <c r="C9" s="29">
        <v>2</v>
      </c>
      <c r="D9" s="30" t="s">
        <v>45</v>
      </c>
      <c r="E9" s="30" t="s">
        <v>46</v>
      </c>
      <c r="F9" s="31" t="s">
        <v>49</v>
      </c>
      <c r="G9" s="26" t="s">
        <v>49</v>
      </c>
      <c r="H9" s="27" t="s">
        <v>51</v>
      </c>
      <c r="I9" s="28" t="s">
        <v>56</v>
      </c>
      <c r="J9" s="26" t="s">
        <v>58</v>
      </c>
      <c r="K9" s="77">
        <f t="shared" ref="K9:K18" si="1">L9+S9</f>
        <v>93290</v>
      </c>
      <c r="L9" s="77">
        <f>SUM(M9:R9)</f>
        <v>93290</v>
      </c>
      <c r="M9" s="77">
        <v>0</v>
      </c>
      <c r="N9" s="77">
        <v>0</v>
      </c>
      <c r="O9" s="77">
        <v>0</v>
      </c>
      <c r="P9" s="77">
        <v>90000</v>
      </c>
      <c r="Q9" s="77">
        <v>3290</v>
      </c>
      <c r="R9" s="77">
        <v>0</v>
      </c>
      <c r="S9" s="77">
        <v>0</v>
      </c>
      <c r="T9" s="27" t="s">
        <v>65</v>
      </c>
      <c r="U9" s="26" t="s">
        <v>58</v>
      </c>
      <c r="V9" s="26" t="s">
        <v>49</v>
      </c>
      <c r="W9" s="26" t="s">
        <v>58</v>
      </c>
      <c r="X9" s="26" t="s">
        <v>66</v>
      </c>
      <c r="Y9" s="28" t="s">
        <v>79</v>
      </c>
      <c r="Z9" s="65" t="s">
        <v>67</v>
      </c>
    </row>
    <row r="10" spans="1:26" ht="168" customHeight="1" x14ac:dyDescent="0.4">
      <c r="A10" s="84"/>
      <c r="B10" s="21" t="s">
        <v>35</v>
      </c>
      <c r="C10" s="29">
        <v>3</v>
      </c>
      <c r="D10" s="30" t="s">
        <v>45</v>
      </c>
      <c r="E10" s="30" t="s">
        <v>46</v>
      </c>
      <c r="F10" s="31" t="s">
        <v>49</v>
      </c>
      <c r="G10" s="26" t="s">
        <v>49</v>
      </c>
      <c r="H10" s="27" t="s">
        <v>52</v>
      </c>
      <c r="I10" s="28" t="s">
        <v>56</v>
      </c>
      <c r="J10" s="26" t="s">
        <v>58</v>
      </c>
      <c r="K10" s="77">
        <f t="shared" si="1"/>
        <v>26067</v>
      </c>
      <c r="L10" s="77">
        <f t="shared" ref="L10:L18" si="2">SUM(M10:R10)</f>
        <v>26067</v>
      </c>
      <c r="M10" s="77">
        <v>0</v>
      </c>
      <c r="N10" s="77">
        <v>0</v>
      </c>
      <c r="O10" s="77">
        <v>0</v>
      </c>
      <c r="P10" s="77">
        <v>25000</v>
      </c>
      <c r="Q10" s="77">
        <v>1067</v>
      </c>
      <c r="R10" s="77">
        <v>0</v>
      </c>
      <c r="S10" s="77">
        <v>0</v>
      </c>
      <c r="T10" s="27" t="s">
        <v>68</v>
      </c>
      <c r="U10" s="26" t="s">
        <v>58</v>
      </c>
      <c r="V10" s="26" t="s">
        <v>49</v>
      </c>
      <c r="W10" s="26" t="s">
        <v>58</v>
      </c>
      <c r="X10" s="26" t="s">
        <v>63</v>
      </c>
      <c r="Y10" s="28" t="s">
        <v>79</v>
      </c>
      <c r="Z10" s="65" t="s">
        <v>67</v>
      </c>
    </row>
    <row r="11" spans="1:26" ht="86.25" x14ac:dyDescent="0.4">
      <c r="A11" s="84"/>
      <c r="B11" s="21" t="s">
        <v>36</v>
      </c>
      <c r="C11" s="29">
        <v>4</v>
      </c>
      <c r="D11" s="128"/>
      <c r="E11" s="128"/>
      <c r="F11" s="128"/>
      <c r="G11" s="128"/>
      <c r="H11" s="128"/>
      <c r="I11" s="128"/>
      <c r="J11" s="128"/>
      <c r="K11" s="129"/>
      <c r="L11" s="129"/>
      <c r="M11" s="129"/>
      <c r="N11" s="129"/>
      <c r="O11" s="129"/>
      <c r="P11" s="129"/>
      <c r="Q11" s="129"/>
      <c r="R11" s="129"/>
      <c r="S11" s="129"/>
      <c r="T11" s="128"/>
      <c r="U11" s="128"/>
      <c r="V11" s="128"/>
      <c r="W11" s="128"/>
      <c r="X11" s="128"/>
      <c r="Y11" s="128"/>
      <c r="Z11" s="130"/>
    </row>
    <row r="12" spans="1:26" ht="34.5" x14ac:dyDescent="0.4">
      <c r="A12" s="84"/>
      <c r="B12" s="21" t="s">
        <v>37</v>
      </c>
      <c r="C12" s="29">
        <v>5</v>
      </c>
      <c r="D12" s="128"/>
      <c r="E12" s="128"/>
      <c r="F12" s="128"/>
      <c r="G12" s="128"/>
      <c r="H12" s="128"/>
      <c r="I12" s="128"/>
      <c r="J12" s="128"/>
      <c r="K12" s="129"/>
      <c r="L12" s="129"/>
      <c r="M12" s="129"/>
      <c r="N12" s="129"/>
      <c r="O12" s="129"/>
      <c r="P12" s="129"/>
      <c r="Q12" s="129"/>
      <c r="R12" s="129"/>
      <c r="S12" s="129"/>
      <c r="T12" s="128"/>
      <c r="U12" s="128"/>
      <c r="V12" s="128"/>
      <c r="W12" s="128"/>
      <c r="X12" s="128"/>
      <c r="Y12" s="128"/>
      <c r="Z12" s="130"/>
    </row>
    <row r="13" spans="1:26" ht="51.75" x14ac:dyDescent="0.4">
      <c r="A13" s="85"/>
      <c r="B13" s="22" t="s">
        <v>38</v>
      </c>
      <c r="C13" s="29">
        <v>6</v>
      </c>
      <c r="D13" s="128"/>
      <c r="E13" s="128"/>
      <c r="F13" s="128"/>
      <c r="G13" s="128"/>
      <c r="H13" s="128"/>
      <c r="I13" s="128"/>
      <c r="J13" s="128"/>
      <c r="K13" s="129"/>
      <c r="L13" s="129"/>
      <c r="M13" s="129"/>
      <c r="N13" s="129"/>
      <c r="O13" s="129"/>
      <c r="P13" s="129"/>
      <c r="Q13" s="129"/>
      <c r="R13" s="129"/>
      <c r="S13" s="129"/>
      <c r="T13" s="128"/>
      <c r="U13" s="128"/>
      <c r="V13" s="128"/>
      <c r="W13" s="128"/>
      <c r="X13" s="128"/>
      <c r="Y13" s="128"/>
      <c r="Z13" s="130"/>
    </row>
    <row r="14" spans="1:26" ht="138" x14ac:dyDescent="0.4">
      <c r="A14" s="85"/>
      <c r="B14" s="23" t="s">
        <v>39</v>
      </c>
      <c r="C14" s="29">
        <v>7</v>
      </c>
      <c r="D14" s="32" t="s">
        <v>47</v>
      </c>
      <c r="E14" s="32" t="s">
        <v>48</v>
      </c>
      <c r="F14" s="31" t="s">
        <v>49</v>
      </c>
      <c r="G14" s="26" t="s">
        <v>49</v>
      </c>
      <c r="H14" s="27" t="s">
        <v>53</v>
      </c>
      <c r="I14" s="28" t="s">
        <v>57</v>
      </c>
      <c r="J14" s="26" t="s">
        <v>58</v>
      </c>
      <c r="K14" s="77">
        <f t="shared" si="1"/>
        <v>700</v>
      </c>
      <c r="L14" s="77">
        <f t="shared" si="2"/>
        <v>700</v>
      </c>
      <c r="M14" s="77">
        <v>700</v>
      </c>
      <c r="N14" s="77">
        <v>0</v>
      </c>
      <c r="O14" s="77">
        <v>0</v>
      </c>
      <c r="P14" s="77">
        <v>0</v>
      </c>
      <c r="Q14" s="77">
        <v>0</v>
      </c>
      <c r="R14" s="77">
        <v>0</v>
      </c>
      <c r="S14" s="77">
        <v>0</v>
      </c>
      <c r="T14" s="27" t="s">
        <v>69</v>
      </c>
      <c r="U14" s="26" t="s">
        <v>58</v>
      </c>
      <c r="V14" s="26" t="s">
        <v>49</v>
      </c>
      <c r="W14" s="26" t="s">
        <v>58</v>
      </c>
      <c r="X14" s="26" t="s">
        <v>70</v>
      </c>
      <c r="Y14" s="26" t="s">
        <v>71</v>
      </c>
      <c r="Z14" s="65" t="s">
        <v>72</v>
      </c>
    </row>
    <row r="15" spans="1:26" ht="87" thickBot="1" x14ac:dyDescent="0.45">
      <c r="A15" s="86"/>
      <c r="B15" s="24" t="s">
        <v>40</v>
      </c>
      <c r="C15" s="67">
        <v>8</v>
      </c>
      <c r="D15" s="131"/>
      <c r="E15" s="132"/>
      <c r="F15" s="133"/>
      <c r="G15" s="133"/>
      <c r="H15" s="134"/>
      <c r="I15" s="135"/>
      <c r="J15" s="133"/>
      <c r="K15" s="136"/>
      <c r="L15" s="136"/>
      <c r="M15" s="136"/>
      <c r="N15" s="136"/>
      <c r="O15" s="136"/>
      <c r="P15" s="136"/>
      <c r="Q15" s="136"/>
      <c r="R15" s="136"/>
      <c r="S15" s="136"/>
      <c r="T15" s="134"/>
      <c r="U15" s="133"/>
      <c r="V15" s="133"/>
      <c r="W15" s="133"/>
      <c r="X15" s="133"/>
      <c r="Y15" s="133"/>
      <c r="Z15" s="137"/>
    </row>
    <row r="16" spans="1:26" ht="156" thickBot="1" x14ac:dyDescent="0.45">
      <c r="A16" s="16" t="s">
        <v>41</v>
      </c>
      <c r="B16" s="25" t="s">
        <v>42</v>
      </c>
      <c r="C16" s="75">
        <v>9</v>
      </c>
      <c r="D16" s="138"/>
      <c r="E16" s="138"/>
      <c r="F16" s="139"/>
      <c r="G16" s="139"/>
      <c r="H16" s="140"/>
      <c r="I16" s="141"/>
      <c r="J16" s="139"/>
      <c r="K16" s="142"/>
      <c r="L16" s="142"/>
      <c r="M16" s="142"/>
      <c r="N16" s="142"/>
      <c r="O16" s="142"/>
      <c r="P16" s="142"/>
      <c r="Q16" s="142"/>
      <c r="R16" s="142"/>
      <c r="S16" s="142"/>
      <c r="T16" s="140"/>
      <c r="U16" s="139"/>
      <c r="V16" s="139"/>
      <c r="W16" s="139"/>
      <c r="X16" s="139"/>
      <c r="Y16" s="139"/>
      <c r="Z16" s="143"/>
    </row>
    <row r="17" spans="1:26" ht="137.25" customHeight="1" x14ac:dyDescent="0.4">
      <c r="A17" s="33"/>
      <c r="B17" s="34"/>
      <c r="C17" s="68">
        <v>10</v>
      </c>
      <c r="D17" s="69" t="s">
        <v>47</v>
      </c>
      <c r="E17" s="69" t="s">
        <v>48</v>
      </c>
      <c r="F17" s="70" t="s">
        <v>49</v>
      </c>
      <c r="G17" s="71" t="s">
        <v>49</v>
      </c>
      <c r="H17" s="72" t="s">
        <v>54</v>
      </c>
      <c r="I17" s="73" t="s">
        <v>57</v>
      </c>
      <c r="J17" s="73" t="s">
        <v>59</v>
      </c>
      <c r="K17" s="78">
        <f t="shared" si="1"/>
        <v>135000</v>
      </c>
      <c r="L17" s="78">
        <f t="shared" si="2"/>
        <v>135000</v>
      </c>
      <c r="M17" s="78">
        <v>135000</v>
      </c>
      <c r="N17" s="80">
        <v>0</v>
      </c>
      <c r="O17" s="80">
        <v>0</v>
      </c>
      <c r="P17" s="80">
        <v>0</v>
      </c>
      <c r="Q17" s="80">
        <v>0</v>
      </c>
      <c r="R17" s="80">
        <v>0</v>
      </c>
      <c r="S17" s="80">
        <v>0</v>
      </c>
      <c r="T17" s="72" t="s">
        <v>73</v>
      </c>
      <c r="U17" s="71" t="s">
        <v>58</v>
      </c>
      <c r="V17" s="71" t="s">
        <v>58</v>
      </c>
      <c r="W17" s="71" t="s">
        <v>58</v>
      </c>
      <c r="X17" s="71" t="s">
        <v>71</v>
      </c>
      <c r="Y17" s="71" t="s">
        <v>63</v>
      </c>
      <c r="Z17" s="74" t="s">
        <v>74</v>
      </c>
    </row>
    <row r="18" spans="1:26" ht="146.25" customHeight="1" thickBot="1" x14ac:dyDescent="0.45">
      <c r="A18" s="35"/>
      <c r="B18" s="36"/>
      <c r="C18" s="37">
        <v>11</v>
      </c>
      <c r="D18" s="38" t="s">
        <v>47</v>
      </c>
      <c r="E18" s="38" t="s">
        <v>48</v>
      </c>
      <c r="F18" s="39" t="s">
        <v>49</v>
      </c>
      <c r="G18" s="40" t="s">
        <v>49</v>
      </c>
      <c r="H18" s="41" t="s">
        <v>55</v>
      </c>
      <c r="I18" s="42" t="s">
        <v>57</v>
      </c>
      <c r="J18" s="42" t="s">
        <v>60</v>
      </c>
      <c r="K18" s="79">
        <f t="shared" si="1"/>
        <v>2</v>
      </c>
      <c r="L18" s="79">
        <f t="shared" si="2"/>
        <v>2</v>
      </c>
      <c r="M18" s="79">
        <v>2</v>
      </c>
      <c r="N18" s="81">
        <v>0</v>
      </c>
      <c r="O18" s="81">
        <v>0</v>
      </c>
      <c r="P18" s="81">
        <v>0</v>
      </c>
      <c r="Q18" s="81">
        <v>0</v>
      </c>
      <c r="R18" s="81">
        <v>0</v>
      </c>
      <c r="S18" s="81">
        <v>0</v>
      </c>
      <c r="T18" s="41" t="s">
        <v>75</v>
      </c>
      <c r="U18" s="40" t="s">
        <v>58</v>
      </c>
      <c r="V18" s="40" t="s">
        <v>49</v>
      </c>
      <c r="W18" s="40" t="s">
        <v>58</v>
      </c>
      <c r="X18" s="40" t="s">
        <v>70</v>
      </c>
      <c r="Y18" s="42" t="s">
        <v>79</v>
      </c>
      <c r="Z18" s="66" t="s">
        <v>76</v>
      </c>
    </row>
  </sheetData>
  <mergeCells count="24">
    <mergeCell ref="U3:U6"/>
    <mergeCell ref="N5:O5"/>
    <mergeCell ref="P5:Q5"/>
    <mergeCell ref="C3:C6"/>
    <mergeCell ref="D3:D6"/>
    <mergeCell ref="E3:E6"/>
    <mergeCell ref="F3:F6"/>
    <mergeCell ref="G3:G6"/>
    <mergeCell ref="A8:A12"/>
    <mergeCell ref="A13:A15"/>
    <mergeCell ref="A1:Z1"/>
    <mergeCell ref="K4:K6"/>
    <mergeCell ref="L4:L5"/>
    <mergeCell ref="M4:O4"/>
    <mergeCell ref="S4:S5"/>
    <mergeCell ref="V3:V6"/>
    <mergeCell ref="W3:W6"/>
    <mergeCell ref="X3:X6"/>
    <mergeCell ref="Y3:Y6"/>
    <mergeCell ref="Z3:Z6"/>
    <mergeCell ref="H3:H6"/>
    <mergeCell ref="I3:I6"/>
    <mergeCell ref="J3:J6"/>
    <mergeCell ref="T3:T6"/>
  </mergeCells>
  <phoneticPr fontId="2"/>
  <dataValidations count="5">
    <dataValidation type="list" allowBlank="1" showInputMessage="1" showErrorMessage="1" sqref="D16" xr:uid="{F8D26C52-9E74-4223-A989-307A8BF0110E}">
      <formula1>国の予算年度_R5全部</formula1>
    </dataValidation>
    <dataValidation type="list" allowBlank="1" showInputMessage="1" showErrorMessage="1" sqref="D14 D17:D18" xr:uid="{BA3CEF85-E44C-433B-8EA7-095493148508}">
      <formula1>国の予算年度_補正</formula1>
    </dataValidation>
    <dataValidation type="list" allowBlank="1" showInputMessage="1" showErrorMessage="1" sqref="E17:E18" xr:uid="{FE44EFF1-98FE-46F4-AB5F-E64C79F6A5DE}">
      <formula1>枠_推奨</formula1>
    </dataValidation>
    <dataValidation type="list" allowBlank="1" showInputMessage="1" showErrorMessage="1" sqref="D15 D11" xr:uid="{5D1B37CF-F562-4AFC-A837-5FB7798EFC2C}">
      <formula1>国の予算年度_予備</formula1>
    </dataValidation>
    <dataValidation allowBlank="1" showErrorMessage="1" sqref="Z2" xr:uid="{5DE8CAF2-2602-4846-B049-7CCFD50668C9}"/>
  </dataValidations>
  <pageMargins left="0.7" right="0.7" top="0.75" bottom="0.75" header="0.3" footer="0.3"/>
  <pageSetup paperSize="8" scale="44" fitToWidth="0" orientation="landscape" r:id="rId1"/>
  <ignoredErrors>
    <ignoredError sqref="L8:L10 L14 L17:L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中山栞</dc:creator>
  <cp:lastModifiedBy>中山栞</cp:lastModifiedBy>
  <cp:lastPrinted>2024-05-07T06:11:24Z</cp:lastPrinted>
  <dcterms:created xsi:type="dcterms:W3CDTF">2024-05-07T04:32:28Z</dcterms:created>
  <dcterms:modified xsi:type="dcterms:W3CDTF">2024-05-07T06:11:38Z</dcterms:modified>
</cp:coreProperties>
</file>