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1807157\Desktop\介護保険課 業務まとめフォルダ\田汲\１.業務フォルダ\３.変更届・人員・加算\３.加算\サービス提供体制強化加算\【ＨＰ】サービス提供体制強化加算　様式\"/>
    </mc:Choice>
  </mc:AlternateContent>
  <bookViews>
    <workbookView xWindow="0" yWindow="0" windowWidth="15345" windowHeight="4575"/>
  </bookViews>
  <sheets>
    <sheet name="別紙７参考資料" sheetId="2" r:id="rId1"/>
  </sheets>
  <externalReferences>
    <externalReference r:id="rId2"/>
    <externalReference r:id="rId3"/>
    <externalReference r:id="rId4"/>
  </externalReferences>
  <definedNames>
    <definedName name="ｋ">#REF!</definedName>
    <definedName name="_xlnm.Print_Area" localSheetId="0">別紙７参考資料!$A$1:$S$88</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2" l="1"/>
  <c r="P15" i="2" s="1"/>
  <c r="M15" i="2"/>
  <c r="E16" i="2"/>
  <c r="M16" i="2"/>
  <c r="M39" i="2" s="1"/>
  <c r="M40" i="2" s="1"/>
  <c r="P41" i="2" s="1"/>
  <c r="P16" i="2"/>
  <c r="E18" i="2"/>
  <c r="M18" i="2"/>
  <c r="P18" i="2"/>
  <c r="E20" i="2"/>
  <c r="M20" i="2"/>
  <c r="P20" i="2"/>
  <c r="E22" i="2"/>
  <c r="M22" i="2"/>
  <c r="P22" i="2"/>
  <c r="E24" i="2"/>
  <c r="M24" i="2"/>
  <c r="P24" i="2"/>
  <c r="E26" i="2"/>
  <c r="M26" i="2"/>
  <c r="P26" i="2"/>
  <c r="E28" i="2"/>
  <c r="M28" i="2"/>
  <c r="P28" i="2"/>
  <c r="E30" i="2"/>
  <c r="M30" i="2"/>
  <c r="P30" i="2"/>
  <c r="E32" i="2"/>
  <c r="M32" i="2"/>
  <c r="P32" i="2"/>
  <c r="E34" i="2"/>
  <c r="M34" i="2"/>
  <c r="P34" i="2"/>
  <c r="E36" i="2"/>
  <c r="M36" i="2"/>
  <c r="P36" i="2"/>
  <c r="P39" i="2"/>
  <c r="P40" i="2" s="1"/>
  <c r="J41" i="2"/>
  <c r="M45" i="2"/>
  <c r="E46" i="2"/>
  <c r="M46" i="2"/>
  <c r="M53" i="2" s="1"/>
  <c r="M54" i="2" s="1"/>
  <c r="P55" i="2" s="1"/>
  <c r="P46" i="2"/>
  <c r="E48" i="2"/>
  <c r="M48" i="2"/>
  <c r="P48" i="2"/>
  <c r="E50" i="2"/>
  <c r="M50" i="2"/>
  <c r="P50" i="2"/>
  <c r="P53" i="2"/>
  <c r="P54" i="2" s="1"/>
  <c r="J55" i="2"/>
  <c r="E51" i="2" l="1"/>
  <c r="E49" i="2"/>
  <c r="E47" i="2"/>
  <c r="P45" i="2"/>
  <c r="E37" i="2"/>
  <c r="E35" i="2"/>
  <c r="E33" i="2"/>
  <c r="E31" i="2"/>
  <c r="E29" i="2"/>
  <c r="E27" i="2"/>
  <c r="E25" i="2"/>
  <c r="E23" i="2"/>
  <c r="E21" i="2"/>
  <c r="E19" i="2"/>
  <c r="E17" i="2"/>
</calcChain>
</file>

<file path=xl/sharedStrings.xml><?xml version="1.0" encoding="utf-8"?>
<sst xmlns="http://schemas.openxmlformats.org/spreadsheetml/2006/main" count="192" uniqueCount="75">
  <si>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</si>
  <si>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</si>
  <si>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</si>
  <si>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</si>
  <si>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</si>
  <si>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非正規雇用であっても、週40時間勤務する従業者は常勤扱いとなります。</t>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</si>
  <si>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</si>
  <si>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</si>
  <si>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※「常勤・非常勤」の区分について</t>
    <rPh sb="3" eb="5">
      <t>ジョウキン</t>
    </rPh>
    <rPh sb="6" eb="9">
      <t>ヒジョウキン</t>
    </rPh>
    <rPh sb="11" eb="13">
      <t>クブン</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</si>
  <si>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</si>
  <si>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</si>
  <si>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</si>
  <si>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</si>
  <si>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</si>
  <si>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</si>
  <si>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除することにより、常勤の従業者の員数に換算する方法」であるため、常勤の従業者については常勤換算方法によらず、実人数で計算します。</t>
    <phoneticPr fontId="2"/>
  </si>
  <si>
    <t>　　常勤換算方法とは、非常勤の従業者について「事業所の従業者の勤務延時間数を当該事業所において常勤の従業者が勤務すべき時間数で</t>
    <phoneticPr fontId="2"/>
  </si>
  <si>
    <t>・「３．常勤換算方法による計算」</t>
    <rPh sb="4" eb="6">
      <t>ジョウキン</t>
    </rPh>
    <rPh sb="6" eb="8">
      <t>カンサン</t>
    </rPh>
    <rPh sb="8" eb="10">
      <t>ホウホウ</t>
    </rPh>
    <rPh sb="13" eb="15">
      <t>ケイサン</t>
    </rPh>
    <phoneticPr fontId="2"/>
  </si>
  <si>
    <t>　実績月数を記入してください。</t>
    <rPh sb="1" eb="3">
      <t>ジッセキ</t>
    </rPh>
    <rPh sb="3" eb="5">
      <t>ツキスウ</t>
    </rPh>
    <rPh sb="6" eb="8">
      <t>キニュウ</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</si>
  <si>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</si>
  <si>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</si>
  <si>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</si>
  <si>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</si>
  <si>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</si>
  <si>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</si>
  <si>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</si>
  <si>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備考</t>
    <rPh sb="0" eb="2">
      <t>ビコウ</t>
    </rPh>
    <phoneticPr fontId="2"/>
  </si>
  <si>
    <t>の割合</t>
    <rPh sb="1" eb="3">
      <t>ワリアイ</t>
    </rPh>
    <phoneticPr fontId="2"/>
  </si>
  <si>
    <t>一月あたりの平均値</t>
    <rPh sb="0" eb="1">
      <t>ヒト</t>
    </rPh>
    <rPh sb="1" eb="2">
      <t>ツキ</t>
    </rPh>
    <rPh sb="6" eb="8">
      <t>ヘイキン</t>
    </rPh>
    <rPh sb="8" eb="9">
      <t>アタイ</t>
    </rPh>
    <phoneticPr fontId="2"/>
  </si>
  <si>
    <t>合計</t>
    <rPh sb="0" eb="2">
      <t>ゴウケイ</t>
    </rPh>
    <phoneticPr fontId="2"/>
  </si>
  <si>
    <t>時間</t>
    <rPh sb="0" eb="2">
      <t>ジカン</t>
    </rPh>
    <phoneticPr fontId="2"/>
  </si>
  <si>
    <t>人</t>
    <rPh sb="0" eb="1">
      <t>ニン</t>
    </rPh>
    <phoneticPr fontId="2"/>
  </si>
  <si>
    <t>6月</t>
  </si>
  <si>
    <t>5月</t>
  </si>
  <si>
    <t>4月</t>
    <rPh sb="1" eb="2">
      <t>ガツ</t>
    </rPh>
    <phoneticPr fontId="2"/>
  </si>
  <si>
    <t>④非常勤の職員の
勤務延時間数</t>
    <rPh sb="1" eb="4">
      <t>ヒジョウキン</t>
    </rPh>
    <rPh sb="5" eb="7">
      <t>ショクイン</t>
    </rPh>
    <rPh sb="9" eb="11">
      <t>キンム</t>
    </rPh>
    <rPh sb="11" eb="12">
      <t>ノ</t>
    </rPh>
    <rPh sb="12" eb="15">
      <t>ジカンスウ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</si>
  <si>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</si>
  <si>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r>
      <t xml:space="preserve">②常勤換算方法の
</t>
    </r>
    <r>
      <rPr>
        <u/>
        <sz val="11"/>
        <color rgb="FFFF0000"/>
        <rFont val="游ゴシック"/>
        <family val="3"/>
        <charset val="128"/>
        <scheme val="minor"/>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</si>
  <si>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</si>
  <si>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t>常勤換算人数</t>
    <rPh sb="0" eb="2">
      <t>ジョウキン</t>
    </rPh>
    <rPh sb="2" eb="4">
      <t>カンサン</t>
    </rPh>
    <rPh sb="4" eb="6">
      <t>ニンズウ</t>
    </rPh>
    <phoneticPr fontId="2"/>
  </si>
  <si>
    <t>届出日の属する月の前３月</t>
    <rPh sb="0" eb="2">
      <t>トドケデ</t>
    </rPh>
    <rPh sb="2" eb="3">
      <t>ヒ</t>
    </rPh>
    <rPh sb="4" eb="5">
      <t>ゾク</t>
    </rPh>
    <rPh sb="7" eb="8">
      <t>ツキ</t>
    </rPh>
    <rPh sb="9" eb="10">
      <t>マエ</t>
    </rPh>
    <rPh sb="11" eb="12">
      <t>ガツ</t>
    </rPh>
    <phoneticPr fontId="2"/>
  </si>
  <si>
    <t>□</t>
  </si>
  <si>
    <t>2月</t>
  </si>
  <si>
    <t>1月</t>
  </si>
  <si>
    <t>12月</t>
  </si>
  <si>
    <t>11月</t>
  </si>
  <si>
    <t>10月</t>
  </si>
  <si>
    <t>9月</t>
  </si>
  <si>
    <t>8月</t>
  </si>
  <si>
    <t>7月</t>
  </si>
  <si>
    <t>-</t>
    <phoneticPr fontId="2"/>
  </si>
  <si>
    <t>勤続年数７年以上の職員</t>
    <rPh sb="0" eb="2">
      <t>キンゾク</t>
    </rPh>
    <rPh sb="2" eb="4">
      <t>ネンスウ</t>
    </rPh>
    <rPh sb="5" eb="6">
      <t>ネン</t>
    </rPh>
    <rPh sb="6" eb="8">
      <t>イジョウ</t>
    </rPh>
    <rPh sb="9" eb="11">
      <t>ショクイン</t>
    </rPh>
    <phoneticPr fontId="2"/>
  </si>
  <si>
    <t>介護サービスを直接提供する職員</t>
    <rPh sb="0" eb="2">
      <t>カイゴ</t>
    </rPh>
    <rPh sb="7" eb="9">
      <t>チョクセツ</t>
    </rPh>
    <rPh sb="9" eb="11">
      <t>テイキョウ</t>
    </rPh>
    <rPh sb="13" eb="15">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</si>
  <si>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</si>
  <si>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介護職員</t>
    <rPh sb="0" eb="2">
      <t>カイゴ</t>
    </rPh>
    <rPh sb="2" eb="4">
      <t>ショクイン</t>
    </rPh>
    <phoneticPr fontId="2"/>
  </si>
  <si>
    <t>介護福祉士</t>
    <rPh sb="0" eb="2">
      <t>カイゴ</t>
    </rPh>
    <rPh sb="2" eb="5">
      <t>フクシシ</t>
    </rPh>
    <phoneticPr fontId="2"/>
  </si>
  <si>
    <t>割合を計算する職員</t>
    <rPh sb="0" eb="2">
      <t>ワリアイ</t>
    </rPh>
    <rPh sb="3" eb="5">
      <t>ケイサン</t>
    </rPh>
    <rPh sb="7" eb="9">
      <t>ショクイン</t>
    </rPh>
    <phoneticPr fontId="2"/>
  </si>
  <si>
    <t>分母</t>
    <rPh sb="0" eb="2">
      <t>ブンボ</t>
    </rPh>
    <phoneticPr fontId="2"/>
  </si>
  <si>
    <t>分子</t>
    <rPh sb="0" eb="2">
      <t>ブンシ</t>
    </rPh>
    <phoneticPr fontId="2"/>
  </si>
  <si>
    <t>前年度（３月を除く）</t>
    <rPh sb="0" eb="3">
      <t>ゼンネンド</t>
    </rPh>
    <rPh sb="5" eb="6">
      <t>ガツ</t>
    </rPh>
    <rPh sb="7" eb="8">
      <t>ノゾ</t>
    </rPh>
    <phoneticPr fontId="2"/>
  </si>
  <si>
    <t>３．常勤換算方法による計算</t>
    <rPh sb="2" eb="4">
      <t>ジョウキン</t>
    </rPh>
    <rPh sb="4" eb="6">
      <t>カンサン</t>
    </rPh>
    <rPh sb="6" eb="8">
      <t>ホウホウ</t>
    </rPh>
    <rPh sb="11" eb="13">
      <t>ケイサン</t>
    </rPh>
    <phoneticPr fontId="2"/>
  </si>
  <si>
    <t>実績月数　</t>
    <rPh sb="0" eb="2">
      <t>ジッセキ</t>
    </rPh>
    <rPh sb="2" eb="4">
      <t>ツキスウ</t>
    </rPh>
    <phoneticPr fontId="2"/>
  </si>
  <si>
    <t>前年度（３月を除く）</t>
  </si>
  <si>
    <t>２．有資格者等の割合の算定期間</t>
    <rPh sb="2" eb="6">
      <t>ユウシカクシャ</t>
    </rPh>
    <rPh sb="6" eb="7">
      <t>トウ</t>
    </rPh>
    <rPh sb="8" eb="10">
      <t>ワリアイ</t>
    </rPh>
    <rPh sb="11" eb="13">
      <t>サンテイ</t>
    </rPh>
    <rPh sb="13" eb="15">
      <t>キカン</t>
    </rPh>
    <phoneticPr fontId="2"/>
  </si>
  <si>
    <t>１．割合を計算する職員</t>
    <rPh sb="2" eb="4">
      <t>ワリアイ</t>
    </rPh>
    <rPh sb="5" eb="7">
      <t>ケイサン</t>
    </rPh>
    <rPh sb="9" eb="11">
      <t>ショクイン</t>
    </rPh>
    <phoneticPr fontId="2"/>
  </si>
  <si>
    <t>サービス種類</t>
    <rPh sb="4" eb="6">
      <t>シュルイ</t>
    </rPh>
    <phoneticPr fontId="2"/>
  </si>
  <si>
    <t>事業所番号</t>
    <rPh sb="0" eb="3">
      <t>ジギョウショ</t>
    </rPh>
    <rPh sb="3" eb="5">
      <t>バンゴウ</t>
    </rPh>
    <phoneticPr fontId="2"/>
  </si>
  <si>
    <t>事業所名</t>
    <rPh sb="0" eb="3">
      <t>ジギョウショ</t>
    </rPh>
    <rPh sb="3" eb="4">
      <t>メイ</t>
    </rPh>
    <phoneticPr fontId="2"/>
  </si>
  <si>
    <t>有資格者等の割合の参考計算書</t>
    <rPh sb="0" eb="4">
      <t>ユウシカクシャ</t>
    </rPh>
    <rPh sb="4" eb="5">
      <t>トウ</t>
    </rPh>
    <rPh sb="6" eb="8">
      <t>ワリアイ</t>
    </rPh>
    <rPh sb="9" eb="11">
      <t>サンコウ</t>
    </rPh>
    <rPh sb="11" eb="14">
      <t>ケイサンショ</t>
    </rPh>
    <phoneticPr fontId="2"/>
  </si>
  <si>
    <t>日</t>
    <rPh sb="0" eb="1">
      <t>ニチ</t>
    </rPh>
    <phoneticPr fontId="2"/>
  </si>
  <si>
    <t>月</t>
    <rPh sb="0" eb="1">
      <t>ゲツ</t>
    </rPh>
    <phoneticPr fontId="2"/>
  </si>
  <si>
    <t>年</t>
    <rPh sb="0" eb="1">
      <t>ネン</t>
    </rPh>
    <phoneticPr fontId="2"/>
  </si>
  <si>
    <t>令和</t>
    <rPh sb="0" eb="2">
      <t>レイワ</t>
    </rPh>
    <phoneticPr fontId="2"/>
  </si>
  <si>
    <r>
      <t>（別紙７</t>
    </r>
    <r>
      <rPr>
        <sz val="11"/>
        <rFont val="游ゴシック"/>
        <family val="3"/>
        <charset val="128"/>
        <scheme val="minor"/>
      </rPr>
      <t>参考資料</t>
    </r>
    <r>
      <rPr>
        <sz val="11"/>
        <color theme="1"/>
        <rFont val="游ゴシック"/>
        <family val="2"/>
        <charset val="128"/>
        <scheme val="minor"/>
      </rPr>
      <t>）</t>
    </r>
    <rPh sb="1" eb="3">
      <t>ベッシ</t>
    </rPh>
    <rPh sb="4" eb="6">
      <t>サンコウ</t>
    </rPh>
    <rPh sb="6" eb="8">
      <t>シリョウ</t>
    </rPh>
    <phoneticPr fontId="2"/>
  </si>
  <si>
    <t>令和　年</t>
    <rPh sb="0" eb="2">
      <t>レイワ</t>
    </rPh>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</si>
</sst>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9"/>
      <color theme="1"/>
      <name val="游ゴシック"/>
      <family val="2"/>
      <charset val="128"/>
      <scheme val="minor"/>
    </font>
    <font>
      <sz val="6"/>
      <name val="ＭＳ Ｐゴシック"/>
      <family val="3"/>
      <charset val="128"/>
    </font>
    <font>
      <u/>
      <sz val="11"/>
      <color rgb="FFFF0000"/>
      <name val="游ゴシック"/>
      <family val="3"/>
      <charset val="128"/>
      <scheme val="minor"/>
    </font>
    <font>
      <sz val="8"/>
      <color theme="1"/>
      <name val="游ゴシック"/>
      <family val="2"/>
      <charset val="128"/>
      <scheme val="minor"/>
    </font>
    <font>
      <b/>
      <sz val="11"/>
      <color theme="1"/>
      <name val="游ゴシック"/>
      <family val="3"/>
      <charset val="128"/>
      <scheme val="minor"/>
    </font>
    <font>
      <b/>
      <u/>
      <sz val="16"/>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1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1" fillId="2" borderId="0" xfId="1" applyFill="1">
      <alignment vertical="center"/>
    </xf>
    <xf numFmtId="0" fontId="1" fillId="2" borderId="0" xfId="1" applyFill="1" applyAlignment="1">
      <alignment horizontal="left" vertical="center"/>
    </xf>
    <xf numFmtId="176" fontId="3" fillId="2" borderId="0" xfId="2" applyNumberFormat="1" applyFont="1" applyFill="1" applyBorder="1" applyAlignment="1">
      <alignment horizontal="center" vertical="center"/>
    </xf>
    <xf numFmtId="0" fontId="1" fillId="2" borderId="0" xfId="1" applyFill="1" applyBorder="1" applyAlignment="1">
      <alignment horizontal="center" vertical="center"/>
    </xf>
    <xf numFmtId="0" fontId="1" fillId="2" borderId="11" xfId="1" applyFill="1" applyBorder="1">
      <alignment vertical="center"/>
    </xf>
    <xf numFmtId="38" fontId="3" fillId="4" borderId="11" xfId="3" applyFont="1" applyFill="1" applyBorder="1">
      <alignment vertical="center"/>
    </xf>
    <xf numFmtId="0" fontId="4" fillId="2" borderId="11" xfId="1" applyFont="1" applyFill="1" applyBorder="1" applyAlignment="1">
      <alignment vertical="center" wrapText="1"/>
    </xf>
    <xf numFmtId="0" fontId="1" fillId="4" borderId="12" xfId="1" applyFill="1" applyBorder="1" applyAlignment="1">
      <alignment horizontal="center" vertical="center"/>
    </xf>
    <xf numFmtId="0" fontId="1" fillId="2" borderId="13" xfId="1" applyFill="1" applyBorder="1">
      <alignment vertical="center"/>
    </xf>
    <xf numFmtId="38" fontId="3" fillId="4" borderId="14" xfId="3" applyFont="1" applyFill="1" applyBorder="1">
      <alignment vertical="center"/>
    </xf>
    <xf numFmtId="38" fontId="3" fillId="4" borderId="13" xfId="3" applyFont="1" applyFill="1" applyBorder="1">
      <alignment vertical="center"/>
    </xf>
    <xf numFmtId="0" fontId="4" fillId="2" borderId="13" xfId="1" applyFont="1" applyFill="1" applyBorder="1" applyAlignment="1">
      <alignment vertical="center" wrapText="1"/>
    </xf>
    <xf numFmtId="179" fontId="1" fillId="4" borderId="16" xfId="1" applyNumberFormat="1" applyFill="1" applyBorder="1" applyAlignment="1">
      <alignment horizontal="center" vertical="center"/>
    </xf>
    <xf numFmtId="0" fontId="1" fillId="2" borderId="14" xfId="1" applyFill="1" applyBorder="1">
      <alignment vertical="center"/>
    </xf>
    <xf numFmtId="0" fontId="4" fillId="2" borderId="14" xfId="1" applyFont="1" applyFill="1" applyBorder="1" applyAlignment="1">
      <alignment vertical="center" wrapText="1"/>
    </xf>
    <xf numFmtId="0" fontId="1" fillId="2" borderId="10" xfId="1" applyFill="1" applyBorder="1">
      <alignment vertical="center"/>
    </xf>
    <xf numFmtId="0" fontId="1" fillId="4" borderId="0" xfId="1" applyFill="1" applyAlignment="1">
      <alignment horizontal="center" vertical="center"/>
    </xf>
    <xf numFmtId="177" fontId="1" fillId="2" borderId="8" xfId="1" applyNumberFormat="1" applyFill="1" applyBorder="1" applyAlignment="1">
      <alignment horizontal="center" vertical="center"/>
    </xf>
    <xf numFmtId="0" fontId="1" fillId="2" borderId="0" xfId="1" applyFill="1" applyBorder="1">
      <alignment vertical="center"/>
    </xf>
    <xf numFmtId="38" fontId="0" fillId="2" borderId="0" xfId="3" applyFont="1" applyFill="1" applyBorder="1">
      <alignment vertical="center"/>
    </xf>
    <xf numFmtId="0" fontId="1" fillId="2" borderId="0" xfId="1" applyFill="1" applyBorder="1" applyAlignment="1">
      <alignment vertical="center" wrapText="1"/>
    </xf>
    <xf numFmtId="178" fontId="0" fillId="2" borderId="0" xfId="3" applyNumberFormat="1" applyFont="1" applyFill="1" applyBorder="1" applyAlignment="1">
      <alignment horizontal="center" vertical="center"/>
    </xf>
    <xf numFmtId="0" fontId="7" fillId="2" borderId="11" xfId="1" applyFont="1" applyFill="1" applyBorder="1" applyAlignment="1">
      <alignment vertical="center" wrapText="1"/>
    </xf>
    <xf numFmtId="0" fontId="1" fillId="2" borderId="12" xfId="1" applyFill="1" applyBorder="1" applyAlignment="1">
      <alignment horizontal="center" vertical="center"/>
    </xf>
    <xf numFmtId="0" fontId="7" fillId="2" borderId="13" xfId="1" applyFont="1" applyFill="1" applyBorder="1" applyAlignment="1">
      <alignment vertical="center" wrapText="1"/>
    </xf>
    <xf numFmtId="179" fontId="1" fillId="2" borderId="16" xfId="1" applyNumberFormat="1" applyFill="1" applyBorder="1" applyAlignment="1">
      <alignment horizontal="center" vertical="center"/>
    </xf>
    <xf numFmtId="0" fontId="1" fillId="0" borderId="10" xfId="1" applyFill="1" applyBorder="1">
      <alignment vertical="center"/>
    </xf>
    <xf numFmtId="0" fontId="1" fillId="0" borderId="10" xfId="1" applyFill="1" applyBorder="1" applyAlignment="1">
      <alignment horizontal="center" vertical="center"/>
    </xf>
    <xf numFmtId="0" fontId="7" fillId="2" borderId="14" xfId="1" applyFont="1" applyFill="1" applyBorder="1" applyAlignment="1">
      <alignment vertical="center" wrapText="1"/>
    </xf>
    <xf numFmtId="0" fontId="8" fillId="2" borderId="0" xfId="1" applyFont="1" applyFill="1">
      <alignment vertical="center"/>
    </xf>
    <xf numFmtId="0" fontId="1" fillId="4" borderId="10" xfId="1" applyFill="1" applyBorder="1" applyAlignment="1">
      <alignment horizontal="center" vertical="center"/>
    </xf>
    <xf numFmtId="0" fontId="1" fillId="2" borderId="0" xfId="1" applyFill="1" applyAlignment="1">
      <alignment horizontal="right" vertical="center"/>
    </xf>
    <xf numFmtId="0" fontId="1" fillId="2" borderId="17" xfId="1" applyFill="1" applyBorder="1" applyAlignment="1">
      <alignment horizontal="center" vertical="center"/>
    </xf>
    <xf numFmtId="0" fontId="1" fillId="2" borderId="0" xfId="1" applyFill="1" applyBorder="1" applyAlignment="1">
      <alignment horizontal="center" vertical="center" shrinkToFit="1"/>
    </xf>
    <xf numFmtId="0" fontId="9" fillId="2" borderId="0" xfId="1" applyFont="1" applyFill="1" applyAlignment="1">
      <alignment horizontal="center" vertical="center"/>
    </xf>
    <xf numFmtId="0" fontId="1" fillId="2" borderId="0" xfId="1" applyFill="1" applyAlignment="1">
      <alignment horizontal="center" vertical="center"/>
    </xf>
    <xf numFmtId="0" fontId="1" fillId="2" borderId="0" xfId="1" applyFont="1" applyFill="1">
      <alignment vertical="center"/>
    </xf>
    <xf numFmtId="0" fontId="1" fillId="2" borderId="10" xfId="1" applyFill="1" applyBorder="1" applyAlignment="1">
      <alignment horizontal="center" vertical="top" wrapText="1"/>
    </xf>
    <xf numFmtId="0" fontId="1" fillId="4" borderId="10" xfId="1" applyFill="1" applyBorder="1" applyAlignment="1">
      <alignment horizontal="center" vertical="center"/>
    </xf>
    <xf numFmtId="178" fontId="3" fillId="4" borderId="10" xfId="3" applyNumberFormat="1" applyFont="1" applyFill="1" applyBorder="1" applyAlignment="1">
      <alignment horizontal="center" vertical="center"/>
    </xf>
    <xf numFmtId="0" fontId="1" fillId="2" borderId="15" xfId="1" applyFill="1" applyBorder="1" applyAlignment="1">
      <alignment horizontal="center" vertical="center"/>
    </xf>
    <xf numFmtId="0" fontId="1" fillId="2" borderId="12" xfId="1" applyFill="1" applyBorder="1" applyAlignment="1">
      <alignment horizontal="center" vertical="center"/>
    </xf>
    <xf numFmtId="177" fontId="3" fillId="2" borderId="6" xfId="1" applyNumberFormat="1" applyFont="1" applyFill="1" applyBorder="1" applyAlignment="1">
      <alignment horizontal="center" vertical="center"/>
    </xf>
    <xf numFmtId="177" fontId="3" fillId="2" borderId="5" xfId="1" applyNumberFormat="1" applyFont="1" applyFill="1" applyBorder="1" applyAlignment="1">
      <alignment horizontal="center" vertical="center"/>
    </xf>
    <xf numFmtId="177" fontId="3" fillId="2" borderId="4" xfId="1" applyNumberFormat="1" applyFont="1" applyFill="1" applyBorder="1" applyAlignment="1">
      <alignment horizontal="center" vertical="center"/>
    </xf>
    <xf numFmtId="177" fontId="3" fillId="2" borderId="3" xfId="1" applyNumberFormat="1" applyFont="1" applyFill="1" applyBorder="1" applyAlignment="1">
      <alignment horizontal="center" vertical="center"/>
    </xf>
    <xf numFmtId="177" fontId="3" fillId="2" borderId="2" xfId="1" applyNumberFormat="1" applyFont="1" applyFill="1" applyBorder="1" applyAlignment="1">
      <alignment horizontal="center" vertical="center"/>
    </xf>
    <xf numFmtId="177" fontId="3" fillId="2" borderId="1" xfId="1" applyNumberFormat="1" applyFont="1" applyFill="1" applyBorder="1" applyAlignment="1">
      <alignment horizontal="center" vertical="center"/>
    </xf>
    <xf numFmtId="0" fontId="1" fillId="2" borderId="10" xfId="1" applyFill="1" applyBorder="1" applyAlignment="1">
      <alignment horizontal="center" vertical="center" wrapText="1"/>
    </xf>
    <xf numFmtId="0" fontId="8" fillId="2" borderId="0" xfId="1" applyFont="1" applyFill="1" applyAlignment="1">
      <alignment horizontal="left" vertical="center"/>
    </xf>
    <xf numFmtId="0" fontId="1" fillId="2" borderId="10" xfId="1" applyFill="1" applyBorder="1" applyAlignment="1">
      <alignment horizontal="center" vertical="center"/>
    </xf>
    <xf numFmtId="0" fontId="1" fillId="4" borderId="10" xfId="1" applyFill="1" applyBorder="1" applyAlignment="1">
      <alignment horizontal="center" vertical="center" shrinkToFit="1"/>
    </xf>
    <xf numFmtId="0" fontId="1" fillId="2" borderId="2" xfId="1" applyFill="1" applyBorder="1" applyAlignment="1">
      <alignment horizontal="left" vertical="center"/>
    </xf>
    <xf numFmtId="0" fontId="1" fillId="2" borderId="9" xfId="1" applyFill="1" applyBorder="1" applyAlignment="1">
      <alignment horizontal="center" vertical="center"/>
    </xf>
    <xf numFmtId="0" fontId="1" fillId="2" borderId="8" xfId="1" applyFill="1" applyBorder="1" applyAlignment="1">
      <alignment horizontal="center" vertical="center"/>
    </xf>
    <xf numFmtId="0" fontId="1" fillId="2" borderId="7" xfId="1" applyFill="1" applyBorder="1" applyAlignment="1">
      <alignment horizontal="center" vertical="center"/>
    </xf>
    <xf numFmtId="0" fontId="1" fillId="2" borderId="9" xfId="1" applyFill="1" applyBorder="1" applyAlignment="1">
      <alignment horizontal="center" vertical="center" wrapText="1"/>
    </xf>
    <xf numFmtId="0" fontId="1" fillId="2" borderId="8" xfId="1" applyFill="1" applyBorder="1" applyAlignment="1">
      <alignment horizontal="center" vertical="center" wrapText="1"/>
    </xf>
    <xf numFmtId="0" fontId="1" fillId="2" borderId="7" xfId="1" applyFill="1" applyBorder="1" applyAlignment="1">
      <alignment horizontal="center" vertical="center" wrapText="1"/>
    </xf>
    <xf numFmtId="0" fontId="1" fillId="4" borderId="0" xfId="1" applyFill="1" applyAlignment="1">
      <alignment horizontal="center" vertical="center"/>
    </xf>
    <xf numFmtId="0" fontId="9" fillId="2" borderId="0" xfId="1" applyFont="1" applyFill="1" applyAlignment="1">
      <alignment horizontal="center" vertical="center"/>
    </xf>
    <xf numFmtId="0" fontId="1" fillId="4" borderId="2" xfId="1" applyFill="1" applyBorder="1" applyAlignment="1">
      <alignment horizontal="center" vertical="center" shrinkToFit="1"/>
    </xf>
    <xf numFmtId="0" fontId="1" fillId="4" borderId="8" xfId="1" applyFill="1" applyBorder="1" applyAlignment="1">
      <alignment horizontal="center" vertical="center" shrinkToFit="1"/>
    </xf>
    <xf numFmtId="177" fontId="3" fillId="2" borderId="9" xfId="1" applyNumberFormat="1" applyFont="1" applyFill="1" applyBorder="1" applyAlignment="1">
      <alignment horizontal="center" vertical="center"/>
    </xf>
    <xf numFmtId="177" fontId="3" fillId="2" borderId="8" xfId="1" applyNumberFormat="1" applyFont="1" applyFill="1" applyBorder="1" applyAlignment="1">
      <alignment horizontal="center" vertical="center"/>
    </xf>
    <xf numFmtId="177" fontId="3" fillId="2" borderId="7" xfId="1" applyNumberFormat="1" applyFont="1" applyFill="1" applyBorder="1" applyAlignment="1">
      <alignment horizontal="center" vertical="center"/>
    </xf>
    <xf numFmtId="0" fontId="1" fillId="2" borderId="6" xfId="1" applyFill="1" applyBorder="1" applyAlignment="1">
      <alignment horizontal="center" vertical="center" wrapText="1"/>
    </xf>
    <xf numFmtId="0" fontId="1" fillId="2" borderId="5" xfId="1" applyFill="1" applyBorder="1" applyAlignment="1">
      <alignment horizontal="center" vertical="center" wrapText="1"/>
    </xf>
    <xf numFmtId="0" fontId="1" fillId="2" borderId="4" xfId="1" applyFill="1" applyBorder="1" applyAlignment="1">
      <alignment horizontal="center" vertical="center" wrapText="1"/>
    </xf>
    <xf numFmtId="176" fontId="3" fillId="3" borderId="6" xfId="2" applyNumberFormat="1" applyFont="1" applyFill="1" applyBorder="1" applyAlignment="1">
      <alignment horizontal="center" vertical="center"/>
    </xf>
    <xf numFmtId="176" fontId="3" fillId="3" borderId="5" xfId="2" applyNumberFormat="1" applyFont="1" applyFill="1" applyBorder="1" applyAlignment="1">
      <alignment horizontal="center" vertical="center"/>
    </xf>
    <xf numFmtId="176" fontId="3" fillId="3" borderId="4" xfId="2" applyNumberFormat="1" applyFont="1" applyFill="1" applyBorder="1" applyAlignment="1">
      <alignment horizontal="center" vertical="center"/>
    </xf>
    <xf numFmtId="176" fontId="3" fillId="3" borderId="3" xfId="2" applyNumberFormat="1" applyFont="1" applyFill="1" applyBorder="1" applyAlignment="1">
      <alignment horizontal="center" vertical="center"/>
    </xf>
    <xf numFmtId="176" fontId="3" fillId="3" borderId="2" xfId="2" applyNumberFormat="1" applyFont="1" applyFill="1" applyBorder="1" applyAlignment="1">
      <alignment horizontal="center" vertical="center"/>
    </xf>
    <xf numFmtId="176" fontId="3" fillId="3" borderId="1" xfId="2" applyNumberFormat="1" applyFont="1" applyFill="1" applyBorder="1" applyAlignment="1">
      <alignment horizontal="center" vertical="center"/>
    </xf>
    <xf numFmtId="0" fontId="1" fillId="2" borderId="3" xfId="1" applyFill="1" applyBorder="1" applyAlignment="1">
      <alignment horizontal="center" vertical="center"/>
    </xf>
    <xf numFmtId="0" fontId="1" fillId="2" borderId="2" xfId="1" applyFill="1" applyBorder="1" applyAlignment="1">
      <alignment horizontal="center" vertical="center"/>
    </xf>
    <xf numFmtId="0" fontId="1" fillId="2" borderId="1" xfId="1" applyFill="1" applyBorder="1" applyAlignment="1">
      <alignment horizontal="center" vertical="center"/>
    </xf>
    <xf numFmtId="0" fontId="1" fillId="2" borderId="0" xfId="1" applyFill="1" applyAlignment="1">
      <alignment horizontal="left" vertical="center"/>
    </xf>
    <xf numFmtId="0" fontId="1" fillId="2" borderId="0" xfId="1" applyFill="1" applyAlignment="1">
      <alignment horizontal="left" vertical="center" wrapText="1"/>
    </xf>
    <xf numFmtId="0" fontId="1" fillId="0" borderId="15" xfId="1" applyFill="1" applyBorder="1" applyAlignment="1">
      <alignment horizontal="center" vertical="center"/>
    </xf>
    <xf numFmtId="0" fontId="1" fillId="0" borderId="16" xfId="1" applyFill="1" applyBorder="1" applyAlignment="1">
      <alignment horizontal="center" vertical="center"/>
    </xf>
    <xf numFmtId="0" fontId="1" fillId="0" borderId="12" xfId="1" applyFill="1" applyBorder="1" applyAlignment="1">
      <alignment horizontal="center" vertical="center"/>
    </xf>
    <xf numFmtId="179" fontId="0" fillId="4" borderId="16" xfId="1" applyNumberFormat="1" applyFont="1" applyFill="1" applyBorder="1" applyAlignment="1">
      <alignment horizontal="center" vertical="center"/>
    </xf>
  </cellXfs>
  <cellStyles count="4">
    <cellStyle name="パーセント 2 3" xfId="2"/>
    <cellStyle name="桁区切り 2" xfId="3"/>
    <cellStyle name="標準" xfId="0" builtinId="0"/>
    <cellStyle name="標準 3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tabSelected="1" view="pageBreakPreview" zoomScaleNormal="100" zoomScaleSheetLayoutView="100" workbookViewId="0">
      <selection activeCell="F11" sqref="F11:I11"/>
    </sheetView>
  </sheetViews>
  <sheetFormatPr defaultRowHeight="18.75" x14ac:dyDescent="0.4"/>
  <cols>
    <col min="1" max="1" width="1.625" style="1" customWidth="1"/>
    <col min="2" max="2" width="9.625" style="1" customWidth="1"/>
    <col min="3" max="3" width="8.625" style="1" customWidth="1"/>
    <col min="4" max="4" width="5.625" style="1" customWidth="1"/>
    <col min="5" max="6" width="15.625" style="1" customWidth="1"/>
    <col min="7" max="7" width="5.625" style="1" customWidth="1"/>
    <col min="8" max="8" width="16.625" style="1" customWidth="1"/>
    <col min="9" max="9" width="5.625" style="1" customWidth="1"/>
    <col min="10" max="10" width="15.625" style="1" customWidth="1"/>
    <col min="11" max="11" width="5.625" style="1" customWidth="1"/>
    <col min="12" max="12" width="3.125" style="1" customWidth="1"/>
    <col min="13" max="18" width="4.625" style="1" customWidth="1"/>
    <col min="19" max="19" width="1.625" style="1" customWidth="1"/>
    <col min="20" max="21" width="9" style="1"/>
    <col min="22" max="22" width="18.5" style="1" bestFit="1" customWidth="1"/>
    <col min="23" max="23" width="29.875" style="1" bestFit="1" customWidth="1"/>
    <col min="24" max="24" width="30.375" style="1" bestFit="1" customWidth="1"/>
    <col min="25" max="16384" width="9" style="1"/>
  </cols>
  <sheetData>
    <row r="1" spans="2:24" x14ac:dyDescent="0.4">
      <c r="B1" s="37" t="s">
        <v>73</v>
      </c>
      <c r="K1" s="32" t="s">
        <v>72</v>
      </c>
      <c r="L1" s="60"/>
      <c r="M1" s="60"/>
      <c r="N1" s="36" t="s">
        <v>71</v>
      </c>
      <c r="O1" s="17"/>
      <c r="P1" s="36" t="s">
        <v>70</v>
      </c>
      <c r="Q1" s="17"/>
      <c r="R1" s="36" t="s">
        <v>69</v>
      </c>
    </row>
    <row r="2" spans="2:24" ht="25.5" x14ac:dyDescent="0.4">
      <c r="B2" s="61" t="s">
        <v>68</v>
      </c>
      <c r="C2" s="61"/>
      <c r="D2" s="61"/>
      <c r="E2" s="61"/>
      <c r="F2" s="61"/>
      <c r="G2" s="61"/>
      <c r="H2" s="61"/>
      <c r="I2" s="61"/>
      <c r="J2" s="61"/>
      <c r="K2" s="61"/>
      <c r="L2" s="61"/>
      <c r="M2" s="61"/>
      <c r="N2" s="61"/>
      <c r="O2" s="61"/>
      <c r="P2" s="61"/>
      <c r="Q2" s="61"/>
      <c r="R2" s="61"/>
    </row>
    <row r="3" spans="2:24" ht="7.5" customHeight="1" x14ac:dyDescent="0.4">
      <c r="B3" s="35"/>
      <c r="C3" s="35"/>
      <c r="D3" s="35"/>
      <c r="E3" s="35"/>
      <c r="F3" s="35"/>
      <c r="G3" s="35"/>
      <c r="H3" s="35"/>
      <c r="I3" s="35"/>
      <c r="J3" s="35"/>
      <c r="K3" s="35"/>
      <c r="L3" s="35"/>
      <c r="M3" s="35"/>
      <c r="N3" s="35"/>
      <c r="O3" s="35"/>
      <c r="P3" s="35"/>
      <c r="Q3" s="35"/>
      <c r="R3" s="35"/>
    </row>
    <row r="4" spans="2:24" ht="24.95" customHeight="1" x14ac:dyDescent="0.4">
      <c r="I4" s="32" t="s">
        <v>67</v>
      </c>
      <c r="J4" s="62"/>
      <c r="K4" s="62"/>
      <c r="L4" s="62"/>
      <c r="M4" s="62"/>
      <c r="N4" s="62"/>
      <c r="O4" s="62"/>
      <c r="P4" s="62"/>
      <c r="Q4" s="62"/>
      <c r="R4" s="62"/>
    </row>
    <row r="5" spans="2:24" ht="24.95" customHeight="1" x14ac:dyDescent="0.4">
      <c r="I5" s="32" t="s">
        <v>66</v>
      </c>
      <c r="J5" s="63"/>
      <c r="K5" s="63"/>
      <c r="L5" s="63"/>
      <c r="M5" s="63"/>
      <c r="N5" s="63"/>
      <c r="O5" s="63"/>
      <c r="P5" s="63"/>
      <c r="Q5" s="63"/>
      <c r="R5" s="63"/>
    </row>
    <row r="6" spans="2:24" ht="24.95" customHeight="1" x14ac:dyDescent="0.4">
      <c r="I6" s="32" t="s">
        <v>65</v>
      </c>
      <c r="J6" s="63"/>
      <c r="K6" s="63"/>
      <c r="L6" s="63"/>
      <c r="M6" s="63"/>
      <c r="N6" s="63"/>
      <c r="O6" s="63"/>
      <c r="P6" s="63"/>
      <c r="Q6" s="63"/>
      <c r="R6" s="63"/>
    </row>
    <row r="7" spans="2:24" ht="9" customHeight="1" x14ac:dyDescent="0.4">
      <c r="I7" s="32"/>
      <c r="J7" s="34"/>
      <c r="K7" s="34"/>
      <c r="L7" s="34"/>
      <c r="M7" s="34"/>
      <c r="N7" s="34"/>
      <c r="O7" s="34"/>
      <c r="P7" s="34"/>
      <c r="Q7" s="34"/>
      <c r="R7" s="34"/>
    </row>
    <row r="8" spans="2:24" x14ac:dyDescent="0.4">
      <c r="B8" s="50" t="s">
        <v>64</v>
      </c>
      <c r="C8" s="50"/>
      <c r="D8" s="50"/>
      <c r="E8" s="33"/>
      <c r="F8" s="39" t="s">
        <v>55</v>
      </c>
      <c r="G8" s="39"/>
      <c r="H8" s="39"/>
      <c r="I8" s="39"/>
    </row>
    <row r="9" spans="2:24" hidden="1" x14ac:dyDescent="0.4">
      <c r="E9" s="33"/>
      <c r="F9" s="51" t="str">
        <f>IF(F8=別紙７参考資料!W19,別紙７参考資料!X18,別紙７参考資料!X17)</f>
        <v>介護職員</v>
      </c>
      <c r="G9" s="51"/>
      <c r="H9" s="51"/>
      <c r="I9" s="51"/>
    </row>
    <row r="10" spans="2:24" ht="9" customHeight="1" x14ac:dyDescent="0.4"/>
    <row r="11" spans="2:24" x14ac:dyDescent="0.4">
      <c r="B11" s="30" t="s">
        <v>63</v>
      </c>
      <c r="F11" s="52" t="s">
        <v>62</v>
      </c>
      <c r="G11" s="52"/>
      <c r="H11" s="52"/>
      <c r="I11" s="52"/>
      <c r="J11" s="32" t="s">
        <v>61</v>
      </c>
      <c r="K11" s="31"/>
    </row>
    <row r="12" spans="2:24" ht="9" customHeight="1" x14ac:dyDescent="0.4"/>
    <row r="13" spans="2:24" x14ac:dyDescent="0.4">
      <c r="B13" s="30" t="s">
        <v>60</v>
      </c>
    </row>
    <row r="14" spans="2:24" x14ac:dyDescent="0.4">
      <c r="B14" s="17" t="s">
        <v>41</v>
      </c>
      <c r="C14" s="53" t="s">
        <v>59</v>
      </c>
      <c r="D14" s="53"/>
      <c r="E14" s="53"/>
      <c r="F14" s="53"/>
      <c r="G14" s="53"/>
      <c r="H14" s="53"/>
      <c r="I14" s="53"/>
      <c r="J14" s="53"/>
      <c r="K14" s="53"/>
      <c r="M14" s="54" t="s">
        <v>39</v>
      </c>
      <c r="N14" s="55"/>
      <c r="O14" s="55"/>
      <c r="P14" s="55"/>
      <c r="Q14" s="55"/>
      <c r="R14" s="56"/>
    </row>
    <row r="15" spans="2:24" ht="80.099999999999994" customHeight="1" x14ac:dyDescent="0.4">
      <c r="B15" s="16"/>
      <c r="C15" s="49" t="s">
        <v>38</v>
      </c>
      <c r="D15" s="49"/>
      <c r="E15" s="16"/>
      <c r="F15" s="38" t="s">
        <v>37</v>
      </c>
      <c r="G15" s="38"/>
      <c r="H15" s="38" t="s">
        <v>36</v>
      </c>
      <c r="I15" s="38"/>
      <c r="J15" s="49" t="s">
        <v>35</v>
      </c>
      <c r="K15" s="49"/>
      <c r="M15" s="57" t="str">
        <f>F8</f>
        <v>介護福祉士</v>
      </c>
      <c r="N15" s="58"/>
      <c r="O15" s="59"/>
      <c r="P15" s="57" t="str">
        <f>F9</f>
        <v>介護職員</v>
      </c>
      <c r="Q15" s="58"/>
      <c r="R15" s="59"/>
    </row>
    <row r="16" spans="2:24" ht="26.1" customHeight="1" x14ac:dyDescent="0.4">
      <c r="B16" s="84" t="s">
        <v>74</v>
      </c>
      <c r="C16" s="40"/>
      <c r="D16" s="41" t="s">
        <v>30</v>
      </c>
      <c r="E16" s="29" t="str">
        <f>$F$8</f>
        <v>介護福祉士</v>
      </c>
      <c r="F16" s="10"/>
      <c r="G16" s="14" t="s">
        <v>31</v>
      </c>
      <c r="H16" s="10"/>
      <c r="I16" s="14" t="s">
        <v>30</v>
      </c>
      <c r="J16" s="10"/>
      <c r="K16" s="14" t="s">
        <v>30</v>
      </c>
      <c r="M16" s="43" t="str">
        <f>IF(C16="","",F16+ROUNDDOWN((H16+J16)/C16,1))</f>
        <v/>
      </c>
      <c r="N16" s="44"/>
      <c r="O16" s="45"/>
      <c r="P16" s="43" t="str">
        <f>IF(C16="","",F17+ROUNDDOWN((H17+J17)/C16,1))</f>
        <v/>
      </c>
      <c r="Q16" s="44"/>
      <c r="R16" s="45"/>
      <c r="V16" s="27"/>
      <c r="W16" s="28" t="s">
        <v>58</v>
      </c>
      <c r="X16" s="28" t="s">
        <v>57</v>
      </c>
    </row>
    <row r="17" spans="2:24" ht="26.1" customHeight="1" x14ac:dyDescent="0.4">
      <c r="B17" s="24" t="s">
        <v>34</v>
      </c>
      <c r="C17" s="40"/>
      <c r="D17" s="42"/>
      <c r="E17" s="23" t="str">
        <f>$F$9</f>
        <v>介護職員</v>
      </c>
      <c r="F17" s="6"/>
      <c r="G17" s="5" t="s">
        <v>31</v>
      </c>
      <c r="H17" s="6"/>
      <c r="I17" s="5" t="s">
        <v>30</v>
      </c>
      <c r="J17" s="6"/>
      <c r="K17" s="5" t="s">
        <v>30</v>
      </c>
      <c r="M17" s="46"/>
      <c r="N17" s="47"/>
      <c r="O17" s="48"/>
      <c r="P17" s="46"/>
      <c r="Q17" s="47"/>
      <c r="R17" s="48"/>
      <c r="V17" s="81" t="s">
        <v>56</v>
      </c>
      <c r="W17" s="27" t="s">
        <v>55</v>
      </c>
      <c r="X17" s="27" t="s">
        <v>54</v>
      </c>
    </row>
    <row r="18" spans="2:24" ht="26.1" customHeight="1" x14ac:dyDescent="0.4">
      <c r="B18" s="26"/>
      <c r="C18" s="40"/>
      <c r="D18" s="41" t="s">
        <v>30</v>
      </c>
      <c r="E18" s="25" t="str">
        <f>$F$8</f>
        <v>介護福祉士</v>
      </c>
      <c r="F18" s="11"/>
      <c r="G18" s="9" t="s">
        <v>31</v>
      </c>
      <c r="H18" s="10"/>
      <c r="I18" s="9" t="s">
        <v>30</v>
      </c>
      <c r="J18" s="10"/>
      <c r="K18" s="9" t="s">
        <v>30</v>
      </c>
      <c r="M18" s="43" t="str">
        <f>IF(C18="","",F18+ROUNDDOWN((H18+J18)/C18,1))</f>
        <v/>
      </c>
      <c r="N18" s="44"/>
      <c r="O18" s="45"/>
      <c r="P18" s="43" t="str">
        <f>IF(C18="","",F19+ROUNDDOWN((H19+J19)/C18,1))</f>
        <v/>
      </c>
      <c r="Q18" s="44"/>
      <c r="R18" s="45"/>
      <c r="V18" s="82"/>
      <c r="W18" s="27" t="s">
        <v>53</v>
      </c>
      <c r="X18" s="27" t="s">
        <v>52</v>
      </c>
    </row>
    <row r="19" spans="2:24" ht="26.1" customHeight="1" x14ac:dyDescent="0.4">
      <c r="B19" s="24" t="s">
        <v>33</v>
      </c>
      <c r="C19" s="40"/>
      <c r="D19" s="42"/>
      <c r="E19" s="23" t="str">
        <f>$F$9</f>
        <v>介護職員</v>
      </c>
      <c r="F19" s="6"/>
      <c r="G19" s="5" t="s">
        <v>31</v>
      </c>
      <c r="H19" s="6"/>
      <c r="I19" s="5" t="s">
        <v>30</v>
      </c>
      <c r="J19" s="6"/>
      <c r="K19" s="5" t="s">
        <v>30</v>
      </c>
      <c r="M19" s="46"/>
      <c r="N19" s="47"/>
      <c r="O19" s="48"/>
      <c r="P19" s="46"/>
      <c r="Q19" s="47"/>
      <c r="R19" s="48"/>
      <c r="V19" s="82"/>
      <c r="W19" s="27" t="s">
        <v>51</v>
      </c>
      <c r="X19" s="27" t="s">
        <v>50</v>
      </c>
    </row>
    <row r="20" spans="2:24" ht="26.1" customHeight="1" x14ac:dyDescent="0.4">
      <c r="B20" s="26"/>
      <c r="C20" s="40"/>
      <c r="D20" s="41" t="s">
        <v>30</v>
      </c>
      <c r="E20" s="25" t="str">
        <f>$F$8</f>
        <v>介護福祉士</v>
      </c>
      <c r="F20" s="11"/>
      <c r="G20" s="9" t="s">
        <v>31</v>
      </c>
      <c r="H20" s="10"/>
      <c r="I20" s="9" t="s">
        <v>30</v>
      </c>
      <c r="J20" s="10"/>
      <c r="K20" s="9" t="s">
        <v>30</v>
      </c>
      <c r="M20" s="43" t="str">
        <f>IF(C20="","",F20+ROUNDDOWN((H20+J20)/C20,1))</f>
        <v/>
      </c>
      <c r="N20" s="44"/>
      <c r="O20" s="45"/>
      <c r="P20" s="43" t="str">
        <f>IF(C20="","",F21+ROUNDDOWN((H21+J21)/C20,1))</f>
        <v/>
      </c>
      <c r="Q20" s="44"/>
      <c r="R20" s="45"/>
      <c r="V20" s="82"/>
      <c r="W20" s="27" t="s">
        <v>50</v>
      </c>
      <c r="X20" s="27" t="s">
        <v>50</v>
      </c>
    </row>
    <row r="21" spans="2:24" ht="26.1" customHeight="1" x14ac:dyDescent="0.4">
      <c r="B21" s="24" t="s">
        <v>32</v>
      </c>
      <c r="C21" s="40"/>
      <c r="D21" s="42"/>
      <c r="E21" s="23" t="str">
        <f>$F$9</f>
        <v>介護職員</v>
      </c>
      <c r="F21" s="6"/>
      <c r="G21" s="5" t="s">
        <v>31</v>
      </c>
      <c r="H21" s="6"/>
      <c r="I21" s="5" t="s">
        <v>30</v>
      </c>
      <c r="J21" s="6"/>
      <c r="K21" s="5" t="s">
        <v>30</v>
      </c>
      <c r="M21" s="46"/>
      <c r="N21" s="47"/>
      <c r="O21" s="48"/>
      <c r="P21" s="46"/>
      <c r="Q21" s="47"/>
      <c r="R21" s="48"/>
      <c r="V21" s="82"/>
      <c r="W21" s="27" t="s">
        <v>50</v>
      </c>
      <c r="X21" s="27" t="s">
        <v>50</v>
      </c>
    </row>
    <row r="22" spans="2:24" ht="26.1" customHeight="1" x14ac:dyDescent="0.4">
      <c r="B22" s="26"/>
      <c r="C22" s="40"/>
      <c r="D22" s="41" t="s">
        <v>30</v>
      </c>
      <c r="E22" s="25" t="str">
        <f>$F$8</f>
        <v>介護福祉士</v>
      </c>
      <c r="F22" s="11"/>
      <c r="G22" s="9" t="s">
        <v>31</v>
      </c>
      <c r="H22" s="10"/>
      <c r="I22" s="9" t="s">
        <v>30</v>
      </c>
      <c r="J22" s="10"/>
      <c r="K22" s="9" t="s">
        <v>30</v>
      </c>
      <c r="M22" s="43" t="str">
        <f>IF(C22="","",F22+ROUNDDOWN((H22+J22)/C22,1))</f>
        <v/>
      </c>
      <c r="N22" s="44"/>
      <c r="O22" s="45"/>
      <c r="P22" s="43" t="str">
        <f>IF(C22="","",F23+ROUNDDOWN((H23+J23)/C22,1))</f>
        <v/>
      </c>
      <c r="Q22" s="44"/>
      <c r="R22" s="45"/>
      <c r="V22" s="83"/>
      <c r="W22" s="27" t="s">
        <v>50</v>
      </c>
      <c r="X22" s="27" t="s">
        <v>50</v>
      </c>
    </row>
    <row r="23" spans="2:24" ht="26.1" customHeight="1" x14ac:dyDescent="0.4">
      <c r="B23" s="24" t="s">
        <v>49</v>
      </c>
      <c r="C23" s="40"/>
      <c r="D23" s="42"/>
      <c r="E23" s="23" t="str">
        <f>$F$9</f>
        <v>介護職員</v>
      </c>
      <c r="F23" s="6"/>
      <c r="G23" s="5" t="s">
        <v>31</v>
      </c>
      <c r="H23" s="6"/>
      <c r="I23" s="5" t="s">
        <v>30</v>
      </c>
      <c r="J23" s="6"/>
      <c r="K23" s="5" t="s">
        <v>30</v>
      </c>
      <c r="M23" s="46"/>
      <c r="N23" s="47"/>
      <c r="O23" s="48"/>
      <c r="P23" s="46"/>
      <c r="Q23" s="47"/>
      <c r="R23" s="48"/>
    </row>
    <row r="24" spans="2:24" ht="26.1" customHeight="1" x14ac:dyDescent="0.4">
      <c r="B24" s="26"/>
      <c r="C24" s="40"/>
      <c r="D24" s="41" t="s">
        <v>30</v>
      </c>
      <c r="E24" s="25" t="str">
        <f>$F$8</f>
        <v>介護福祉士</v>
      </c>
      <c r="F24" s="11"/>
      <c r="G24" s="9" t="s">
        <v>31</v>
      </c>
      <c r="H24" s="10"/>
      <c r="I24" s="9" t="s">
        <v>30</v>
      </c>
      <c r="J24" s="10"/>
      <c r="K24" s="9" t="s">
        <v>30</v>
      </c>
      <c r="M24" s="43" t="str">
        <f>IF(C24="","",F24+ROUNDDOWN((H24+J24)/C24,1))</f>
        <v/>
      </c>
      <c r="N24" s="44"/>
      <c r="O24" s="45"/>
      <c r="P24" s="43" t="str">
        <f>IF(C24="","",F25+ROUNDDOWN((H25+J25)/C24,1))</f>
        <v/>
      </c>
      <c r="Q24" s="44"/>
      <c r="R24" s="45"/>
    </row>
    <row r="25" spans="2:24" ht="26.1" customHeight="1" x14ac:dyDescent="0.4">
      <c r="B25" s="24" t="s">
        <v>48</v>
      </c>
      <c r="C25" s="40"/>
      <c r="D25" s="42"/>
      <c r="E25" s="23" t="str">
        <f>$F$9</f>
        <v>介護職員</v>
      </c>
      <c r="F25" s="6"/>
      <c r="G25" s="5" t="s">
        <v>31</v>
      </c>
      <c r="H25" s="6"/>
      <c r="I25" s="5" t="s">
        <v>30</v>
      </c>
      <c r="J25" s="6"/>
      <c r="K25" s="5" t="s">
        <v>30</v>
      </c>
      <c r="M25" s="46"/>
      <c r="N25" s="47"/>
      <c r="O25" s="48"/>
      <c r="P25" s="46"/>
      <c r="Q25" s="47"/>
      <c r="R25" s="48"/>
    </row>
    <row r="26" spans="2:24" ht="26.1" customHeight="1" x14ac:dyDescent="0.4">
      <c r="B26" s="26"/>
      <c r="C26" s="40"/>
      <c r="D26" s="41" t="s">
        <v>30</v>
      </c>
      <c r="E26" s="25" t="str">
        <f>$F$8</f>
        <v>介護福祉士</v>
      </c>
      <c r="F26" s="11"/>
      <c r="G26" s="9" t="s">
        <v>31</v>
      </c>
      <c r="H26" s="10"/>
      <c r="I26" s="9" t="s">
        <v>30</v>
      </c>
      <c r="J26" s="10"/>
      <c r="K26" s="9" t="s">
        <v>30</v>
      </c>
      <c r="M26" s="43" t="str">
        <f>IF(C26="","",F26+ROUNDDOWN((H26+J26)/C26,1))</f>
        <v/>
      </c>
      <c r="N26" s="44"/>
      <c r="O26" s="45"/>
      <c r="P26" s="43" t="str">
        <f>IF(C26="","",F27+ROUNDDOWN((H27+J27)/C26,1))</f>
        <v/>
      </c>
      <c r="Q26" s="44"/>
      <c r="R26" s="45"/>
    </row>
    <row r="27" spans="2:24" ht="26.1" customHeight="1" x14ac:dyDescent="0.4">
      <c r="B27" s="24" t="s">
        <v>47</v>
      </c>
      <c r="C27" s="40"/>
      <c r="D27" s="42"/>
      <c r="E27" s="23" t="str">
        <f>$F$9</f>
        <v>介護職員</v>
      </c>
      <c r="F27" s="6"/>
      <c r="G27" s="5" t="s">
        <v>31</v>
      </c>
      <c r="H27" s="6"/>
      <c r="I27" s="5" t="s">
        <v>30</v>
      </c>
      <c r="J27" s="6"/>
      <c r="K27" s="5" t="s">
        <v>30</v>
      </c>
      <c r="M27" s="46"/>
      <c r="N27" s="47"/>
      <c r="O27" s="48"/>
      <c r="P27" s="46"/>
      <c r="Q27" s="47"/>
      <c r="R27" s="48"/>
    </row>
    <row r="28" spans="2:24" ht="26.1" customHeight="1" x14ac:dyDescent="0.4">
      <c r="B28" s="26"/>
      <c r="C28" s="40"/>
      <c r="D28" s="41" t="s">
        <v>30</v>
      </c>
      <c r="E28" s="25" t="str">
        <f>$F$8</f>
        <v>介護福祉士</v>
      </c>
      <c r="F28" s="11"/>
      <c r="G28" s="9" t="s">
        <v>31</v>
      </c>
      <c r="H28" s="10"/>
      <c r="I28" s="9" t="s">
        <v>30</v>
      </c>
      <c r="J28" s="10"/>
      <c r="K28" s="9" t="s">
        <v>30</v>
      </c>
      <c r="M28" s="43" t="str">
        <f>IF(C28="","",F28+ROUNDDOWN((H28+J28)/C28,1))</f>
        <v/>
      </c>
      <c r="N28" s="44"/>
      <c r="O28" s="45"/>
      <c r="P28" s="43" t="str">
        <f>IF(C28="","",F29+ROUNDDOWN((H29+J29)/C28,1))</f>
        <v/>
      </c>
      <c r="Q28" s="44"/>
      <c r="R28" s="45"/>
    </row>
    <row r="29" spans="2:24" ht="26.1" customHeight="1" x14ac:dyDescent="0.4">
      <c r="B29" s="24" t="s">
        <v>46</v>
      </c>
      <c r="C29" s="40"/>
      <c r="D29" s="42"/>
      <c r="E29" s="23" t="str">
        <f>$F$9</f>
        <v>介護職員</v>
      </c>
      <c r="F29" s="6"/>
      <c r="G29" s="5" t="s">
        <v>31</v>
      </c>
      <c r="H29" s="6"/>
      <c r="I29" s="5" t="s">
        <v>30</v>
      </c>
      <c r="J29" s="6"/>
      <c r="K29" s="5" t="s">
        <v>30</v>
      </c>
      <c r="M29" s="46"/>
      <c r="N29" s="47"/>
      <c r="O29" s="48"/>
      <c r="P29" s="46"/>
      <c r="Q29" s="47"/>
      <c r="R29" s="48"/>
    </row>
    <row r="30" spans="2:24" ht="26.1" customHeight="1" x14ac:dyDescent="0.4">
      <c r="B30" s="26"/>
      <c r="C30" s="40"/>
      <c r="D30" s="41" t="s">
        <v>30</v>
      </c>
      <c r="E30" s="25" t="str">
        <f>$F$8</f>
        <v>介護福祉士</v>
      </c>
      <c r="F30" s="11"/>
      <c r="G30" s="9" t="s">
        <v>31</v>
      </c>
      <c r="H30" s="10"/>
      <c r="I30" s="9" t="s">
        <v>30</v>
      </c>
      <c r="J30" s="10"/>
      <c r="K30" s="9" t="s">
        <v>30</v>
      </c>
      <c r="M30" s="43" t="str">
        <f>IF(C30="","",F30+ROUNDDOWN((H30+J30)/C30,1))</f>
        <v/>
      </c>
      <c r="N30" s="44"/>
      <c r="O30" s="45"/>
      <c r="P30" s="43" t="str">
        <f>IF(C30="","",F31+ROUNDDOWN((H31+J31)/C30,1))</f>
        <v/>
      </c>
      <c r="Q30" s="44"/>
      <c r="R30" s="45"/>
    </row>
    <row r="31" spans="2:24" ht="26.1" customHeight="1" x14ac:dyDescent="0.4">
      <c r="B31" s="24" t="s">
        <v>45</v>
      </c>
      <c r="C31" s="40"/>
      <c r="D31" s="42"/>
      <c r="E31" s="23" t="str">
        <f>$F$9</f>
        <v>介護職員</v>
      </c>
      <c r="F31" s="6"/>
      <c r="G31" s="5" t="s">
        <v>31</v>
      </c>
      <c r="H31" s="6"/>
      <c r="I31" s="5" t="s">
        <v>30</v>
      </c>
      <c r="J31" s="6"/>
      <c r="K31" s="5" t="s">
        <v>30</v>
      </c>
      <c r="M31" s="46"/>
      <c r="N31" s="47"/>
      <c r="O31" s="48"/>
      <c r="P31" s="46"/>
      <c r="Q31" s="47"/>
      <c r="R31" s="48"/>
    </row>
    <row r="32" spans="2:24" ht="26.1" customHeight="1" x14ac:dyDescent="0.4">
      <c r="B32" s="26"/>
      <c r="C32" s="40"/>
      <c r="D32" s="41" t="s">
        <v>30</v>
      </c>
      <c r="E32" s="25" t="str">
        <f>$F$8</f>
        <v>介護福祉士</v>
      </c>
      <c r="F32" s="11"/>
      <c r="G32" s="9" t="s">
        <v>31</v>
      </c>
      <c r="H32" s="10"/>
      <c r="I32" s="9" t="s">
        <v>30</v>
      </c>
      <c r="J32" s="10"/>
      <c r="K32" s="9" t="s">
        <v>30</v>
      </c>
      <c r="M32" s="43" t="str">
        <f>IF(C32="","",F32+ROUNDDOWN((H32+J32)/C32,1))</f>
        <v/>
      </c>
      <c r="N32" s="44"/>
      <c r="O32" s="45"/>
      <c r="P32" s="43" t="str">
        <f>IF(C32="","",F33+ROUNDDOWN((H33+J33)/C32,1))</f>
        <v/>
      </c>
      <c r="Q32" s="44"/>
      <c r="R32" s="45"/>
    </row>
    <row r="33" spans="2:18" ht="26.1" customHeight="1" x14ac:dyDescent="0.4">
      <c r="B33" s="24" t="s">
        <v>44</v>
      </c>
      <c r="C33" s="40"/>
      <c r="D33" s="42"/>
      <c r="E33" s="23" t="str">
        <f>$F$9</f>
        <v>介護職員</v>
      </c>
      <c r="F33" s="6"/>
      <c r="G33" s="5" t="s">
        <v>31</v>
      </c>
      <c r="H33" s="6"/>
      <c r="I33" s="5" t="s">
        <v>30</v>
      </c>
      <c r="J33" s="6"/>
      <c r="K33" s="5" t="s">
        <v>30</v>
      </c>
      <c r="M33" s="46"/>
      <c r="N33" s="47"/>
      <c r="O33" s="48"/>
      <c r="P33" s="46"/>
      <c r="Q33" s="47"/>
      <c r="R33" s="48"/>
    </row>
    <row r="34" spans="2:18" ht="26.1" customHeight="1" x14ac:dyDescent="0.4">
      <c r="B34" s="84" t="s">
        <v>74</v>
      </c>
      <c r="C34" s="40"/>
      <c r="D34" s="41" t="s">
        <v>30</v>
      </c>
      <c r="E34" s="25" t="str">
        <f>$F$8</f>
        <v>介護福祉士</v>
      </c>
      <c r="F34" s="11"/>
      <c r="G34" s="9" t="s">
        <v>31</v>
      </c>
      <c r="H34" s="10"/>
      <c r="I34" s="9" t="s">
        <v>30</v>
      </c>
      <c r="J34" s="10"/>
      <c r="K34" s="9" t="s">
        <v>30</v>
      </c>
      <c r="M34" s="43" t="str">
        <f>IF(C34="","",F34+ROUNDDOWN((H34+J34)/C34,1))</f>
        <v/>
      </c>
      <c r="N34" s="44"/>
      <c r="O34" s="45"/>
      <c r="P34" s="43" t="str">
        <f>IF(C34="","",F35+ROUNDDOWN((H35+J35)/C34,1))</f>
        <v/>
      </c>
      <c r="Q34" s="44"/>
      <c r="R34" s="45"/>
    </row>
    <row r="35" spans="2:18" ht="26.1" customHeight="1" x14ac:dyDescent="0.4">
      <c r="B35" s="24" t="s">
        <v>43</v>
      </c>
      <c r="C35" s="40"/>
      <c r="D35" s="42"/>
      <c r="E35" s="23" t="str">
        <f>$F$9</f>
        <v>介護職員</v>
      </c>
      <c r="F35" s="6"/>
      <c r="G35" s="5" t="s">
        <v>31</v>
      </c>
      <c r="H35" s="6"/>
      <c r="I35" s="5" t="s">
        <v>30</v>
      </c>
      <c r="J35" s="6"/>
      <c r="K35" s="5" t="s">
        <v>30</v>
      </c>
      <c r="M35" s="46"/>
      <c r="N35" s="47"/>
      <c r="O35" s="48"/>
      <c r="P35" s="46"/>
      <c r="Q35" s="47"/>
      <c r="R35" s="48"/>
    </row>
    <row r="36" spans="2:18" ht="26.1" customHeight="1" x14ac:dyDescent="0.4">
      <c r="B36" s="26"/>
      <c r="C36" s="40"/>
      <c r="D36" s="41" t="s">
        <v>30</v>
      </c>
      <c r="E36" s="25" t="str">
        <f>$F$8</f>
        <v>介護福祉士</v>
      </c>
      <c r="F36" s="11"/>
      <c r="G36" s="9" t="s">
        <v>31</v>
      </c>
      <c r="H36" s="10"/>
      <c r="I36" s="9" t="s">
        <v>30</v>
      </c>
      <c r="J36" s="10"/>
      <c r="K36" s="9" t="s">
        <v>30</v>
      </c>
      <c r="M36" s="43" t="str">
        <f>IF(C36="","",F36+ROUNDDOWN((H36+J36)/C36,1))</f>
        <v/>
      </c>
      <c r="N36" s="44"/>
      <c r="O36" s="45"/>
      <c r="P36" s="43" t="str">
        <f>IF(C36="","",F37+ROUNDDOWN((H37+J37)/C36,1))</f>
        <v/>
      </c>
      <c r="Q36" s="44"/>
      <c r="R36" s="45"/>
    </row>
    <row r="37" spans="2:18" ht="26.1" customHeight="1" x14ac:dyDescent="0.4">
      <c r="B37" s="24" t="s">
        <v>42</v>
      </c>
      <c r="C37" s="40"/>
      <c r="D37" s="42"/>
      <c r="E37" s="23" t="str">
        <f>$F$9</f>
        <v>介護職員</v>
      </c>
      <c r="F37" s="6"/>
      <c r="G37" s="5" t="s">
        <v>31</v>
      </c>
      <c r="H37" s="6"/>
      <c r="I37" s="5" t="s">
        <v>30</v>
      </c>
      <c r="J37" s="6"/>
      <c r="K37" s="5" t="s">
        <v>30</v>
      </c>
      <c r="M37" s="46"/>
      <c r="N37" s="47"/>
      <c r="O37" s="48"/>
      <c r="P37" s="46"/>
      <c r="Q37" s="47"/>
      <c r="R37" s="48"/>
    </row>
    <row r="38" spans="2:18" ht="6.75" customHeight="1" x14ac:dyDescent="0.4">
      <c r="B38" s="4"/>
      <c r="C38" s="22"/>
      <c r="D38" s="4"/>
      <c r="E38" s="21"/>
      <c r="F38" s="20"/>
      <c r="G38" s="19"/>
      <c r="H38" s="20"/>
      <c r="I38" s="19"/>
      <c r="J38" s="20"/>
      <c r="K38" s="19"/>
      <c r="M38" s="18"/>
      <c r="N38" s="18"/>
      <c r="O38" s="18"/>
      <c r="P38" s="18"/>
      <c r="Q38" s="18"/>
      <c r="R38" s="18"/>
    </row>
    <row r="39" spans="2:18" ht="20.100000000000001" customHeight="1" x14ac:dyDescent="0.4">
      <c r="H39" s="4"/>
      <c r="J39" s="51" t="s">
        <v>29</v>
      </c>
      <c r="K39" s="51"/>
      <c r="L39" s="51"/>
      <c r="M39" s="64" t="str">
        <f>IF(SUM(M16:O37)=0,"",SUM(M16:O37))</f>
        <v/>
      </c>
      <c r="N39" s="65"/>
      <c r="O39" s="66"/>
      <c r="P39" s="64" t="str">
        <f>IF(SUM(P16:R37)=0,"",SUM(P16:R37))</f>
        <v/>
      </c>
      <c r="Q39" s="65"/>
      <c r="R39" s="66"/>
    </row>
    <row r="40" spans="2:18" ht="20.100000000000001" customHeight="1" x14ac:dyDescent="0.4">
      <c r="H40" s="4"/>
      <c r="J40" s="51" t="s">
        <v>28</v>
      </c>
      <c r="K40" s="51"/>
      <c r="L40" s="51"/>
      <c r="M40" s="64" t="str">
        <f>IF(M39="","",ROUNDDOWN(M39/$K$11,1))</f>
        <v/>
      </c>
      <c r="N40" s="65"/>
      <c r="O40" s="66"/>
      <c r="P40" s="64" t="str">
        <f>IF(P39="","",ROUNDDOWN(P39/$K$11,1))</f>
        <v/>
      </c>
      <c r="Q40" s="65"/>
      <c r="R40" s="66"/>
    </row>
    <row r="41" spans="2:18" ht="18.75" customHeight="1" x14ac:dyDescent="0.4">
      <c r="J41" s="67" t="str">
        <f>$M$15</f>
        <v>介護福祉士</v>
      </c>
      <c r="K41" s="68"/>
      <c r="L41" s="68"/>
      <c r="M41" s="68"/>
      <c r="N41" s="68"/>
      <c r="O41" s="69"/>
      <c r="P41" s="70" t="str">
        <f>IF(M40="","",M40/P40)</f>
        <v/>
      </c>
      <c r="Q41" s="71"/>
      <c r="R41" s="72"/>
    </row>
    <row r="42" spans="2:18" ht="18.75" customHeight="1" x14ac:dyDescent="0.4">
      <c r="J42" s="76" t="s">
        <v>27</v>
      </c>
      <c r="K42" s="77"/>
      <c r="L42" s="77"/>
      <c r="M42" s="77"/>
      <c r="N42" s="77"/>
      <c r="O42" s="78"/>
      <c r="P42" s="73"/>
      <c r="Q42" s="74"/>
      <c r="R42" s="75"/>
    </row>
    <row r="43" spans="2:18" ht="18.75" customHeight="1" x14ac:dyDescent="0.4">
      <c r="J43" s="4"/>
      <c r="K43" s="4"/>
      <c r="L43" s="4"/>
      <c r="M43" s="4"/>
      <c r="N43" s="4"/>
      <c r="O43" s="4"/>
      <c r="P43" s="4"/>
      <c r="Q43" s="4"/>
      <c r="R43" s="3"/>
    </row>
    <row r="44" spans="2:18" ht="18.75" customHeight="1" x14ac:dyDescent="0.4">
      <c r="B44" s="17" t="s">
        <v>41</v>
      </c>
      <c r="C44" s="53" t="s">
        <v>40</v>
      </c>
      <c r="D44" s="53"/>
      <c r="E44" s="53"/>
      <c r="F44" s="53"/>
      <c r="G44" s="53"/>
      <c r="H44" s="53"/>
      <c r="I44" s="53"/>
      <c r="J44" s="53"/>
      <c r="K44" s="53"/>
      <c r="M44" s="54" t="s">
        <v>39</v>
      </c>
      <c r="N44" s="55"/>
      <c r="O44" s="55"/>
      <c r="P44" s="55"/>
      <c r="Q44" s="55"/>
      <c r="R44" s="56"/>
    </row>
    <row r="45" spans="2:18" ht="79.5" customHeight="1" x14ac:dyDescent="0.4">
      <c r="B45" s="16"/>
      <c r="C45" s="49" t="s">
        <v>38</v>
      </c>
      <c r="D45" s="49"/>
      <c r="E45" s="16"/>
      <c r="F45" s="38" t="s">
        <v>37</v>
      </c>
      <c r="G45" s="38"/>
      <c r="H45" s="38" t="s">
        <v>36</v>
      </c>
      <c r="I45" s="38"/>
      <c r="J45" s="49" t="s">
        <v>35</v>
      </c>
      <c r="K45" s="49"/>
      <c r="M45" s="57" t="str">
        <f>F8</f>
        <v>介護福祉士</v>
      </c>
      <c r="N45" s="58"/>
      <c r="O45" s="59"/>
      <c r="P45" s="57" t="str">
        <f>F9</f>
        <v>介護職員</v>
      </c>
      <c r="Q45" s="58"/>
      <c r="R45" s="59"/>
    </row>
    <row r="46" spans="2:18" ht="25.5" customHeight="1" x14ac:dyDescent="0.4">
      <c r="B46" s="84" t="s">
        <v>74</v>
      </c>
      <c r="C46" s="40"/>
      <c r="D46" s="41" t="s">
        <v>30</v>
      </c>
      <c r="E46" s="15" t="str">
        <f>$F$8</f>
        <v>介護福祉士</v>
      </c>
      <c r="F46" s="10"/>
      <c r="G46" s="14" t="s">
        <v>31</v>
      </c>
      <c r="H46" s="10"/>
      <c r="I46" s="14" t="s">
        <v>30</v>
      </c>
      <c r="J46" s="10"/>
      <c r="K46" s="14" t="s">
        <v>30</v>
      </c>
      <c r="M46" s="43" t="str">
        <f>IF(C46="","",F46+ROUNDDOWN((H46+J46)/C46,1))</f>
        <v/>
      </c>
      <c r="N46" s="44"/>
      <c r="O46" s="45"/>
      <c r="P46" s="43" t="str">
        <f>IF(C46="","",F47+ROUNDDOWN((H47+J47)/C46,1))</f>
        <v/>
      </c>
      <c r="Q46" s="44"/>
      <c r="R46" s="45"/>
    </row>
    <row r="47" spans="2:18" ht="25.5" customHeight="1" x14ac:dyDescent="0.4">
      <c r="B47" s="8" t="s">
        <v>34</v>
      </c>
      <c r="C47" s="40"/>
      <c r="D47" s="42"/>
      <c r="E47" s="7" t="str">
        <f>$F$9</f>
        <v>介護職員</v>
      </c>
      <c r="F47" s="6"/>
      <c r="G47" s="5" t="s">
        <v>31</v>
      </c>
      <c r="H47" s="6"/>
      <c r="I47" s="5" t="s">
        <v>30</v>
      </c>
      <c r="J47" s="6"/>
      <c r="K47" s="5" t="s">
        <v>30</v>
      </c>
      <c r="M47" s="46"/>
      <c r="N47" s="47"/>
      <c r="O47" s="48"/>
      <c r="P47" s="46"/>
      <c r="Q47" s="47"/>
      <c r="R47" s="48"/>
    </row>
    <row r="48" spans="2:18" ht="25.5" customHeight="1" x14ac:dyDescent="0.4">
      <c r="B48" s="13"/>
      <c r="C48" s="40"/>
      <c r="D48" s="41" t="s">
        <v>30</v>
      </c>
      <c r="E48" s="12" t="str">
        <f>$F$8</f>
        <v>介護福祉士</v>
      </c>
      <c r="F48" s="11"/>
      <c r="G48" s="9" t="s">
        <v>31</v>
      </c>
      <c r="H48" s="10"/>
      <c r="I48" s="9" t="s">
        <v>30</v>
      </c>
      <c r="J48" s="10"/>
      <c r="K48" s="9" t="s">
        <v>30</v>
      </c>
      <c r="M48" s="43" t="str">
        <f>IF(C48="","",F48+ROUNDDOWN((H48+J48)/C48,1))</f>
        <v/>
      </c>
      <c r="N48" s="44"/>
      <c r="O48" s="45"/>
      <c r="P48" s="43" t="str">
        <f>IF(C48="","",F49+ROUNDDOWN((H49+J49)/C48,1))</f>
        <v/>
      </c>
      <c r="Q48" s="44"/>
      <c r="R48" s="45"/>
    </row>
    <row r="49" spans="2:18" ht="25.5" customHeight="1" x14ac:dyDescent="0.4">
      <c r="B49" s="8" t="s">
        <v>33</v>
      </c>
      <c r="C49" s="40"/>
      <c r="D49" s="42"/>
      <c r="E49" s="7" t="str">
        <f>$F$9</f>
        <v>介護職員</v>
      </c>
      <c r="F49" s="6"/>
      <c r="G49" s="5" t="s">
        <v>31</v>
      </c>
      <c r="H49" s="6"/>
      <c r="I49" s="5" t="s">
        <v>30</v>
      </c>
      <c r="J49" s="6"/>
      <c r="K49" s="5" t="s">
        <v>30</v>
      </c>
      <c r="M49" s="46"/>
      <c r="N49" s="47"/>
      <c r="O49" s="48"/>
      <c r="P49" s="46"/>
      <c r="Q49" s="47"/>
      <c r="R49" s="48"/>
    </row>
    <row r="50" spans="2:18" ht="25.5" customHeight="1" x14ac:dyDescent="0.4">
      <c r="B50" s="13"/>
      <c r="C50" s="40"/>
      <c r="D50" s="41" t="s">
        <v>30</v>
      </c>
      <c r="E50" s="12" t="str">
        <f>$F$8</f>
        <v>介護福祉士</v>
      </c>
      <c r="F50" s="11"/>
      <c r="G50" s="9" t="s">
        <v>31</v>
      </c>
      <c r="H50" s="10"/>
      <c r="I50" s="9" t="s">
        <v>30</v>
      </c>
      <c r="J50" s="10"/>
      <c r="K50" s="9" t="s">
        <v>30</v>
      </c>
      <c r="M50" s="43" t="str">
        <f>IF(C50="","",F50+ROUNDDOWN((H50+J50)/C50,1))</f>
        <v/>
      </c>
      <c r="N50" s="44"/>
      <c r="O50" s="45"/>
      <c r="P50" s="43" t="str">
        <f>IF(C50="","",F51+ROUNDDOWN((H51+J51)/C50,1))</f>
        <v/>
      </c>
      <c r="Q50" s="44"/>
      <c r="R50" s="45"/>
    </row>
    <row r="51" spans="2:18" ht="25.5" customHeight="1" x14ac:dyDescent="0.4">
      <c r="B51" s="8" t="s">
        <v>32</v>
      </c>
      <c r="C51" s="40"/>
      <c r="D51" s="42"/>
      <c r="E51" s="7" t="str">
        <f>$F$9</f>
        <v>介護職員</v>
      </c>
      <c r="F51" s="6"/>
      <c r="G51" s="5" t="s">
        <v>31</v>
      </c>
      <c r="H51" s="6"/>
      <c r="I51" s="5" t="s">
        <v>30</v>
      </c>
      <c r="J51" s="6"/>
      <c r="K51" s="5" t="s">
        <v>30</v>
      </c>
      <c r="M51" s="46"/>
      <c r="N51" s="47"/>
      <c r="O51" s="48"/>
      <c r="P51" s="46"/>
      <c r="Q51" s="47"/>
      <c r="R51" s="48"/>
    </row>
    <row r="52" spans="2:18" ht="6.75" customHeight="1" x14ac:dyDescent="0.4">
      <c r="J52" s="4"/>
      <c r="K52" s="4"/>
      <c r="L52" s="4"/>
      <c r="M52" s="4"/>
      <c r="N52" s="4"/>
      <c r="O52" s="4"/>
      <c r="P52" s="4"/>
      <c r="Q52" s="4"/>
      <c r="R52" s="3"/>
    </row>
    <row r="53" spans="2:18" ht="20.100000000000001" customHeight="1" x14ac:dyDescent="0.4">
      <c r="J53" s="51" t="s">
        <v>29</v>
      </c>
      <c r="K53" s="51"/>
      <c r="L53" s="51"/>
      <c r="M53" s="64" t="str">
        <f>IF(SUM(M46:O51)=0,"",SUM(M46:O51))</f>
        <v/>
      </c>
      <c r="N53" s="65"/>
      <c r="O53" s="66"/>
      <c r="P53" s="64" t="str">
        <f>IF(SUM(P46:R51)=0,"",SUM(P46:R51))</f>
        <v/>
      </c>
      <c r="Q53" s="65"/>
      <c r="R53" s="66"/>
    </row>
    <row r="54" spans="2:18" ht="20.100000000000001" customHeight="1" x14ac:dyDescent="0.4">
      <c r="J54" s="51" t="s">
        <v>28</v>
      </c>
      <c r="K54" s="51"/>
      <c r="L54" s="51"/>
      <c r="M54" s="64" t="str">
        <f>IF(M53="","",ROUNDDOWN(M53/3,1))</f>
        <v/>
      </c>
      <c r="N54" s="65"/>
      <c r="O54" s="66"/>
      <c r="P54" s="64" t="str">
        <f>IF(P53="","",ROUNDDOWN(P53/3,1))</f>
        <v/>
      </c>
      <c r="Q54" s="65"/>
      <c r="R54" s="66"/>
    </row>
    <row r="55" spans="2:18" ht="18.75" customHeight="1" x14ac:dyDescent="0.4">
      <c r="J55" s="67" t="str">
        <f>$M$15</f>
        <v>介護福祉士</v>
      </c>
      <c r="K55" s="68"/>
      <c r="L55" s="68"/>
      <c r="M55" s="68"/>
      <c r="N55" s="68"/>
      <c r="O55" s="69"/>
      <c r="P55" s="70" t="str">
        <f>IF(M54="","",M54/P54)</f>
        <v/>
      </c>
      <c r="Q55" s="71"/>
      <c r="R55" s="72"/>
    </row>
    <row r="56" spans="2:18" ht="18.75" customHeight="1" x14ac:dyDescent="0.4">
      <c r="J56" s="76" t="s">
        <v>27</v>
      </c>
      <c r="K56" s="77"/>
      <c r="L56" s="77"/>
      <c r="M56" s="77"/>
      <c r="N56" s="77"/>
      <c r="O56" s="78"/>
      <c r="P56" s="73"/>
      <c r="Q56" s="74"/>
      <c r="R56" s="75"/>
    </row>
    <row r="57" spans="2:18" ht="18.75" customHeight="1" x14ac:dyDescent="0.4">
      <c r="J57" s="4"/>
      <c r="K57" s="4"/>
      <c r="L57" s="4"/>
      <c r="M57" s="4"/>
      <c r="N57" s="4"/>
      <c r="O57" s="4"/>
      <c r="P57" s="4"/>
      <c r="Q57" s="4"/>
      <c r="R57" s="3"/>
    </row>
    <row r="59" spans="2:18" x14ac:dyDescent="0.4">
      <c r="B59" s="1" t="s">
        <v>26</v>
      </c>
    </row>
    <row r="60" spans="2:18" x14ac:dyDescent="0.4">
      <c r="B60" s="79" t="s">
        <v>25</v>
      </c>
      <c r="C60" s="79"/>
      <c r="D60" s="79"/>
      <c r="E60" s="79"/>
      <c r="F60" s="79"/>
      <c r="G60" s="79"/>
      <c r="H60" s="79"/>
      <c r="I60" s="79"/>
      <c r="J60" s="79"/>
      <c r="K60" s="79"/>
      <c r="L60" s="79"/>
      <c r="M60" s="79"/>
      <c r="N60" s="79"/>
      <c r="O60" s="79"/>
      <c r="P60" s="79"/>
      <c r="Q60" s="79"/>
      <c r="R60" s="79"/>
    </row>
    <row r="61" spans="2:18" x14ac:dyDescent="0.4">
      <c r="B61" s="79" t="s">
        <v>24</v>
      </c>
      <c r="C61" s="79"/>
      <c r="D61" s="79"/>
      <c r="E61" s="79"/>
      <c r="F61" s="79"/>
      <c r="G61" s="79"/>
      <c r="H61" s="79"/>
      <c r="I61" s="79"/>
      <c r="J61" s="79"/>
      <c r="K61" s="79"/>
      <c r="L61" s="79"/>
      <c r="M61" s="79"/>
      <c r="N61" s="79"/>
      <c r="O61" s="79"/>
      <c r="P61" s="79"/>
      <c r="Q61" s="79"/>
      <c r="R61" s="79"/>
    </row>
    <row r="62" spans="2:18" x14ac:dyDescent="0.4">
      <c r="B62" s="79" t="s">
        <v>23</v>
      </c>
      <c r="C62" s="79"/>
      <c r="D62" s="79"/>
      <c r="E62" s="79"/>
      <c r="F62" s="79"/>
      <c r="G62" s="79"/>
      <c r="H62" s="79"/>
      <c r="I62" s="79"/>
      <c r="J62" s="79"/>
      <c r="K62" s="79"/>
      <c r="L62" s="79"/>
      <c r="M62" s="79"/>
      <c r="N62" s="79"/>
      <c r="O62" s="79"/>
      <c r="P62" s="79"/>
      <c r="Q62" s="79"/>
      <c r="R62" s="79"/>
    </row>
    <row r="63" spans="2:18" x14ac:dyDescent="0.4">
      <c r="B63" s="2" t="s">
        <v>22</v>
      </c>
      <c r="C63" s="2"/>
      <c r="D63" s="2"/>
      <c r="E63" s="2"/>
      <c r="F63" s="2"/>
      <c r="G63" s="2"/>
      <c r="H63" s="2"/>
      <c r="I63" s="2"/>
      <c r="J63" s="2"/>
      <c r="K63" s="2"/>
      <c r="L63" s="2"/>
      <c r="M63" s="2"/>
      <c r="N63" s="2"/>
      <c r="O63" s="2"/>
      <c r="P63" s="2"/>
      <c r="Q63" s="2"/>
      <c r="R63" s="2"/>
    </row>
    <row r="64" spans="2:18" x14ac:dyDescent="0.4">
      <c r="B64" s="79" t="s">
        <v>21</v>
      </c>
      <c r="C64" s="79"/>
      <c r="D64" s="79"/>
      <c r="E64" s="79"/>
      <c r="F64" s="79"/>
      <c r="G64" s="79"/>
      <c r="H64" s="79"/>
      <c r="I64" s="79"/>
      <c r="J64" s="79"/>
      <c r="K64" s="79"/>
      <c r="L64" s="79"/>
      <c r="M64" s="79"/>
      <c r="N64" s="79"/>
      <c r="O64" s="79"/>
      <c r="P64" s="79"/>
      <c r="Q64" s="79"/>
      <c r="R64" s="79"/>
    </row>
    <row r="65" spans="2:18" x14ac:dyDescent="0.4">
      <c r="B65" s="79" t="s">
        <v>20</v>
      </c>
      <c r="C65" s="79"/>
      <c r="D65" s="79"/>
      <c r="E65" s="79"/>
      <c r="F65" s="79"/>
      <c r="G65" s="79"/>
      <c r="H65" s="79"/>
      <c r="I65" s="79"/>
      <c r="J65" s="79"/>
      <c r="K65" s="79"/>
      <c r="L65" s="79"/>
      <c r="M65" s="79"/>
      <c r="N65" s="79"/>
      <c r="O65" s="79"/>
      <c r="P65" s="79"/>
      <c r="Q65" s="79"/>
      <c r="R65" s="79"/>
    </row>
    <row r="66" spans="2:18" x14ac:dyDescent="0.4">
      <c r="B66" s="79" t="s">
        <v>19</v>
      </c>
      <c r="C66" s="79"/>
      <c r="D66" s="79"/>
      <c r="E66" s="79"/>
      <c r="F66" s="79"/>
      <c r="G66" s="79"/>
      <c r="H66" s="79"/>
      <c r="I66" s="79"/>
      <c r="J66" s="79"/>
      <c r="K66" s="79"/>
      <c r="L66" s="79"/>
      <c r="M66" s="79"/>
      <c r="N66" s="79"/>
      <c r="O66" s="79"/>
      <c r="P66" s="79"/>
      <c r="Q66" s="79"/>
      <c r="R66" s="79"/>
    </row>
    <row r="67" spans="2:18" x14ac:dyDescent="0.4">
      <c r="B67" s="79" t="s">
        <v>18</v>
      </c>
      <c r="C67" s="79"/>
      <c r="D67" s="79"/>
      <c r="E67" s="79"/>
      <c r="F67" s="79"/>
      <c r="G67" s="79"/>
      <c r="H67" s="79"/>
      <c r="I67" s="79"/>
      <c r="J67" s="79"/>
      <c r="K67" s="79"/>
      <c r="L67" s="79"/>
      <c r="M67" s="79"/>
      <c r="N67" s="79"/>
      <c r="O67" s="79"/>
      <c r="P67" s="79"/>
      <c r="Q67" s="79"/>
      <c r="R67" s="79"/>
    </row>
    <row r="68" spans="2:18" x14ac:dyDescent="0.4">
      <c r="B68" s="79" t="s">
        <v>17</v>
      </c>
      <c r="C68" s="79"/>
      <c r="D68" s="79"/>
      <c r="E68" s="79"/>
      <c r="F68" s="79"/>
      <c r="G68" s="79"/>
      <c r="H68" s="79"/>
      <c r="I68" s="79"/>
      <c r="J68" s="79"/>
      <c r="K68" s="79"/>
      <c r="L68" s="79"/>
      <c r="M68" s="79"/>
      <c r="N68" s="79"/>
      <c r="O68" s="79"/>
      <c r="P68" s="79"/>
      <c r="Q68" s="79"/>
      <c r="R68" s="79"/>
    </row>
    <row r="69" spans="2:18" x14ac:dyDescent="0.4">
      <c r="B69" s="79" t="s">
        <v>16</v>
      </c>
      <c r="C69" s="79"/>
      <c r="D69" s="79"/>
      <c r="E69" s="79"/>
      <c r="F69" s="79"/>
      <c r="G69" s="79"/>
      <c r="H69" s="79"/>
      <c r="I69" s="79"/>
      <c r="J69" s="79"/>
      <c r="K69" s="79"/>
      <c r="L69" s="79"/>
      <c r="M69" s="79"/>
      <c r="N69" s="79"/>
      <c r="O69" s="79"/>
      <c r="P69" s="79"/>
      <c r="Q69" s="79"/>
      <c r="R69" s="79"/>
    </row>
    <row r="70" spans="2:18" x14ac:dyDescent="0.4">
      <c r="B70" s="79" t="s">
        <v>15</v>
      </c>
      <c r="C70" s="79"/>
      <c r="D70" s="79"/>
      <c r="E70" s="79"/>
      <c r="F70" s="79"/>
      <c r="G70" s="79"/>
      <c r="H70" s="79"/>
      <c r="I70" s="79"/>
      <c r="J70" s="79"/>
      <c r="K70" s="79"/>
      <c r="L70" s="79"/>
      <c r="M70" s="79"/>
      <c r="N70" s="79"/>
      <c r="O70" s="79"/>
      <c r="P70" s="79"/>
      <c r="Q70" s="79"/>
      <c r="R70" s="79"/>
    </row>
    <row r="71" spans="2:18" x14ac:dyDescent="0.4">
      <c r="B71" s="79" t="s">
        <v>14</v>
      </c>
      <c r="C71" s="79"/>
      <c r="D71" s="79"/>
      <c r="E71" s="79"/>
      <c r="F71" s="79"/>
      <c r="G71" s="79"/>
      <c r="H71" s="79"/>
      <c r="I71" s="79"/>
      <c r="J71" s="79"/>
      <c r="K71" s="79"/>
      <c r="L71" s="79"/>
      <c r="M71" s="79"/>
      <c r="N71" s="79"/>
      <c r="O71" s="79"/>
      <c r="P71" s="79"/>
      <c r="Q71" s="79"/>
      <c r="R71" s="79"/>
    </row>
    <row r="72" spans="2:18" x14ac:dyDescent="0.4">
      <c r="B72" s="79" t="s">
        <v>13</v>
      </c>
      <c r="C72" s="79"/>
      <c r="D72" s="79"/>
      <c r="E72" s="79"/>
      <c r="F72" s="79"/>
      <c r="G72" s="79"/>
      <c r="H72" s="79"/>
      <c r="I72" s="79"/>
      <c r="J72" s="79"/>
      <c r="K72" s="79"/>
      <c r="L72" s="79"/>
      <c r="M72" s="79"/>
      <c r="N72" s="79"/>
      <c r="O72" s="79"/>
      <c r="P72" s="79"/>
      <c r="Q72" s="79"/>
      <c r="R72" s="79"/>
    </row>
    <row r="73" spans="2:18" x14ac:dyDescent="0.4">
      <c r="B73" s="79" t="s">
        <v>12</v>
      </c>
      <c r="C73" s="79"/>
      <c r="D73" s="79"/>
      <c r="E73" s="79"/>
      <c r="F73" s="79"/>
      <c r="G73" s="79"/>
      <c r="H73" s="79"/>
      <c r="I73" s="79"/>
      <c r="J73" s="79"/>
      <c r="K73" s="79"/>
      <c r="L73" s="79"/>
      <c r="M73" s="79"/>
      <c r="N73" s="79"/>
      <c r="O73" s="79"/>
      <c r="P73" s="79"/>
      <c r="Q73" s="79"/>
      <c r="R73" s="79"/>
    </row>
    <row r="74" spans="2:18" x14ac:dyDescent="0.4">
      <c r="B74" s="79" t="s">
        <v>11</v>
      </c>
      <c r="C74" s="79"/>
      <c r="D74" s="79"/>
      <c r="E74" s="79"/>
      <c r="F74" s="79"/>
      <c r="G74" s="79"/>
      <c r="H74" s="79"/>
      <c r="I74" s="79"/>
      <c r="J74" s="79"/>
      <c r="K74" s="79"/>
      <c r="L74" s="79"/>
      <c r="M74" s="79"/>
      <c r="N74" s="79"/>
      <c r="O74" s="79"/>
      <c r="P74" s="79"/>
      <c r="Q74" s="79"/>
      <c r="R74" s="79"/>
    </row>
    <row r="75" spans="2:18" x14ac:dyDescent="0.4">
      <c r="B75" s="79" t="s">
        <v>10</v>
      </c>
      <c r="C75" s="79"/>
      <c r="D75" s="79"/>
      <c r="E75" s="79"/>
      <c r="F75" s="79"/>
      <c r="G75" s="79"/>
      <c r="H75" s="79"/>
      <c r="I75" s="79"/>
      <c r="J75" s="79"/>
      <c r="K75" s="79"/>
      <c r="L75" s="79"/>
      <c r="M75" s="79"/>
      <c r="N75" s="79"/>
      <c r="O75" s="79"/>
      <c r="P75" s="79"/>
      <c r="Q75" s="79"/>
      <c r="R75" s="79"/>
    </row>
    <row r="76" spans="2:18" x14ac:dyDescent="0.4">
      <c r="B76" s="79" t="s">
        <v>9</v>
      </c>
      <c r="C76" s="79"/>
      <c r="D76" s="79"/>
      <c r="E76" s="79"/>
      <c r="F76" s="79"/>
      <c r="G76" s="79"/>
      <c r="H76" s="79"/>
      <c r="I76" s="79"/>
      <c r="J76" s="79"/>
      <c r="K76" s="79"/>
      <c r="L76" s="79"/>
      <c r="M76" s="79"/>
      <c r="N76" s="79"/>
      <c r="O76" s="79"/>
      <c r="P76" s="79"/>
      <c r="Q76" s="79"/>
      <c r="R76" s="79"/>
    </row>
    <row r="77" spans="2:18" x14ac:dyDescent="0.4">
      <c r="B77" s="79" t="s">
        <v>8</v>
      </c>
      <c r="C77" s="79"/>
      <c r="D77" s="79"/>
      <c r="E77" s="79"/>
      <c r="F77" s="79"/>
      <c r="G77" s="79"/>
      <c r="H77" s="79"/>
      <c r="I77" s="79"/>
      <c r="J77" s="79"/>
      <c r="K77" s="79"/>
      <c r="L77" s="79"/>
      <c r="M77" s="79"/>
      <c r="N77" s="79"/>
      <c r="O77" s="79"/>
      <c r="P77" s="79"/>
      <c r="Q77" s="79"/>
      <c r="R77" s="79"/>
    </row>
    <row r="78" spans="2:18" x14ac:dyDescent="0.4">
      <c r="B78" s="79" t="s">
        <v>7</v>
      </c>
      <c r="C78" s="79"/>
      <c r="D78" s="79"/>
      <c r="E78" s="79"/>
      <c r="F78" s="79"/>
      <c r="G78" s="79"/>
      <c r="H78" s="79"/>
      <c r="I78" s="79"/>
      <c r="J78" s="79"/>
      <c r="K78" s="79"/>
      <c r="L78" s="79"/>
      <c r="M78" s="79"/>
      <c r="N78" s="79"/>
      <c r="O78" s="79"/>
      <c r="P78" s="79"/>
      <c r="Q78" s="79"/>
      <c r="R78" s="79"/>
    </row>
    <row r="79" spans="2:18" x14ac:dyDescent="0.4">
      <c r="B79" s="79" t="s">
        <v>6</v>
      </c>
      <c r="C79" s="79"/>
      <c r="D79" s="79"/>
      <c r="E79" s="79"/>
      <c r="F79" s="79"/>
      <c r="G79" s="79"/>
      <c r="H79" s="79"/>
      <c r="I79" s="79"/>
      <c r="J79" s="79"/>
      <c r="K79" s="79"/>
      <c r="L79" s="79"/>
      <c r="M79" s="79"/>
      <c r="N79" s="79"/>
      <c r="O79" s="79"/>
      <c r="P79" s="79"/>
      <c r="Q79" s="79"/>
      <c r="R79" s="79"/>
    </row>
    <row r="80" spans="2:18" x14ac:dyDescent="0.4">
      <c r="B80" s="79" t="s">
        <v>5</v>
      </c>
      <c r="C80" s="79"/>
      <c r="D80" s="79"/>
      <c r="E80" s="79"/>
      <c r="F80" s="79"/>
      <c r="G80" s="79"/>
      <c r="H80" s="79"/>
      <c r="I80" s="79"/>
      <c r="J80" s="79"/>
      <c r="K80" s="79"/>
      <c r="L80" s="79"/>
      <c r="M80" s="79"/>
      <c r="N80" s="79"/>
      <c r="O80" s="79"/>
      <c r="P80" s="79"/>
      <c r="Q80" s="79"/>
      <c r="R80" s="79"/>
    </row>
    <row r="81" spans="2:18" x14ac:dyDescent="0.4">
      <c r="B81" s="79" t="s">
        <v>4</v>
      </c>
      <c r="C81" s="79"/>
      <c r="D81" s="79"/>
      <c r="E81" s="79"/>
      <c r="F81" s="79"/>
      <c r="G81" s="79"/>
      <c r="H81" s="79"/>
      <c r="I81" s="79"/>
      <c r="J81" s="79"/>
      <c r="K81" s="79"/>
      <c r="L81" s="79"/>
      <c r="M81" s="79"/>
      <c r="N81" s="79"/>
      <c r="O81" s="79"/>
      <c r="P81" s="79"/>
      <c r="Q81" s="79"/>
      <c r="R81" s="79"/>
    </row>
    <row r="82" spans="2:18" x14ac:dyDescent="0.4">
      <c r="B82" s="79" t="s">
        <v>3</v>
      </c>
      <c r="C82" s="79"/>
      <c r="D82" s="79"/>
      <c r="E82" s="79"/>
      <c r="F82" s="79"/>
      <c r="G82" s="79"/>
      <c r="H82" s="79"/>
      <c r="I82" s="79"/>
      <c r="J82" s="79"/>
      <c r="K82" s="79"/>
      <c r="L82" s="79"/>
      <c r="M82" s="79"/>
      <c r="N82" s="79"/>
      <c r="O82" s="79"/>
      <c r="P82" s="79"/>
      <c r="Q82" s="79"/>
      <c r="R82" s="79"/>
    </row>
    <row r="83" spans="2:18" x14ac:dyDescent="0.4">
      <c r="B83" s="80" t="s">
        <v>2</v>
      </c>
      <c r="C83" s="79"/>
      <c r="D83" s="79"/>
      <c r="E83" s="79"/>
      <c r="F83" s="79"/>
      <c r="G83" s="79"/>
      <c r="H83" s="79"/>
      <c r="I83" s="79"/>
      <c r="J83" s="79"/>
      <c r="K83" s="79"/>
      <c r="L83" s="79"/>
      <c r="M83" s="79"/>
      <c r="N83" s="79"/>
      <c r="O83" s="79"/>
      <c r="P83" s="79"/>
      <c r="Q83" s="79"/>
      <c r="R83" s="79"/>
    </row>
    <row r="84" spans="2:18" x14ac:dyDescent="0.4">
      <c r="B84" s="79" t="s">
        <v>1</v>
      </c>
      <c r="C84" s="79"/>
      <c r="D84" s="79"/>
      <c r="E84" s="79"/>
      <c r="F84" s="79"/>
      <c r="G84" s="79"/>
      <c r="H84" s="79"/>
      <c r="I84" s="79"/>
      <c r="J84" s="79"/>
      <c r="K84" s="79"/>
      <c r="L84" s="79"/>
      <c r="M84" s="79"/>
      <c r="N84" s="79"/>
      <c r="O84" s="79"/>
      <c r="P84" s="79"/>
      <c r="Q84" s="79"/>
      <c r="R84" s="79"/>
    </row>
    <row r="85" spans="2:18" x14ac:dyDescent="0.4">
      <c r="B85" s="79" t="s">
        <v>0</v>
      </c>
      <c r="C85" s="79"/>
      <c r="D85" s="79"/>
      <c r="E85" s="79"/>
      <c r="F85" s="79"/>
      <c r="G85" s="79"/>
      <c r="H85" s="79"/>
      <c r="I85" s="79"/>
      <c r="J85" s="79"/>
      <c r="K85" s="79"/>
      <c r="L85" s="79"/>
      <c r="M85" s="79"/>
      <c r="N85" s="79"/>
      <c r="O85" s="79"/>
      <c r="P85" s="79"/>
      <c r="Q85" s="79"/>
      <c r="R85" s="79"/>
    </row>
    <row r="86" spans="2:18" x14ac:dyDescent="0.4">
      <c r="B86" s="79"/>
      <c r="C86" s="79"/>
      <c r="D86" s="79"/>
      <c r="E86" s="79"/>
      <c r="F86" s="79"/>
      <c r="G86" s="79"/>
      <c r="H86" s="79"/>
      <c r="I86" s="79"/>
      <c r="J86" s="79"/>
      <c r="K86" s="79"/>
      <c r="L86" s="79"/>
      <c r="M86" s="79"/>
      <c r="N86" s="79"/>
      <c r="O86" s="79"/>
      <c r="P86" s="79"/>
      <c r="Q86" s="79"/>
      <c r="R86" s="79"/>
    </row>
    <row r="87" spans="2:18" x14ac:dyDescent="0.4">
      <c r="B87" s="79"/>
      <c r="C87" s="79"/>
      <c r="D87" s="79"/>
      <c r="E87" s="79"/>
      <c r="F87" s="79"/>
      <c r="G87" s="79"/>
      <c r="H87" s="79"/>
      <c r="I87" s="79"/>
      <c r="J87" s="79"/>
      <c r="K87" s="79"/>
      <c r="L87" s="79"/>
      <c r="M87" s="79"/>
      <c r="N87" s="79"/>
      <c r="O87" s="79"/>
      <c r="P87" s="79"/>
      <c r="Q87" s="79"/>
      <c r="R87" s="79"/>
    </row>
    <row r="88" spans="2:18" x14ac:dyDescent="0.4">
      <c r="B88" s="79"/>
      <c r="C88" s="79"/>
      <c r="D88" s="79"/>
      <c r="E88" s="79"/>
      <c r="F88" s="79"/>
      <c r="G88" s="79"/>
      <c r="H88" s="79"/>
      <c r="I88" s="79"/>
      <c r="J88" s="79"/>
      <c r="K88" s="79"/>
      <c r="L88" s="79"/>
      <c r="M88" s="79"/>
      <c r="N88" s="79"/>
      <c r="O88" s="79"/>
      <c r="P88" s="79"/>
      <c r="Q88" s="79"/>
      <c r="R88" s="79"/>
    </row>
    <row r="89" spans="2:18" x14ac:dyDescent="0.4">
      <c r="B89" s="79"/>
      <c r="C89" s="79"/>
      <c r="D89" s="79"/>
      <c r="E89" s="79"/>
      <c r="F89" s="79"/>
      <c r="G89" s="79"/>
      <c r="H89" s="79"/>
      <c r="I89" s="79"/>
      <c r="J89" s="79"/>
      <c r="K89" s="79"/>
      <c r="L89" s="79"/>
      <c r="M89" s="79"/>
      <c r="N89" s="79"/>
      <c r="O89" s="79"/>
      <c r="P89" s="79"/>
      <c r="Q89" s="79"/>
      <c r="R89" s="79"/>
    </row>
    <row r="90" spans="2:18" x14ac:dyDescent="0.4">
      <c r="B90" s="79"/>
      <c r="C90" s="79"/>
      <c r="D90" s="79"/>
      <c r="E90" s="79"/>
      <c r="F90" s="79"/>
      <c r="G90" s="79"/>
      <c r="H90" s="79"/>
      <c r="I90" s="79"/>
      <c r="J90" s="79"/>
      <c r="K90" s="79"/>
      <c r="L90" s="79"/>
      <c r="M90" s="79"/>
      <c r="N90" s="79"/>
      <c r="O90" s="79"/>
      <c r="P90" s="79"/>
      <c r="Q90" s="79"/>
      <c r="R90" s="79"/>
    </row>
    <row r="91" spans="2:18" x14ac:dyDescent="0.4">
      <c r="B91" s="79"/>
      <c r="C91" s="79"/>
      <c r="D91" s="79"/>
      <c r="E91" s="79"/>
      <c r="F91" s="79"/>
      <c r="G91" s="79"/>
      <c r="H91" s="79"/>
      <c r="I91" s="79"/>
      <c r="J91" s="79"/>
      <c r="K91" s="79"/>
      <c r="L91" s="79"/>
      <c r="M91" s="79"/>
      <c r="N91" s="79"/>
      <c r="O91" s="79"/>
      <c r="P91" s="79"/>
      <c r="Q91" s="79"/>
      <c r="R91" s="79"/>
    </row>
    <row r="92" spans="2:18" x14ac:dyDescent="0.4">
      <c r="B92" s="79"/>
      <c r="C92" s="79"/>
      <c r="D92" s="79"/>
      <c r="E92" s="79"/>
      <c r="F92" s="79"/>
      <c r="G92" s="79"/>
      <c r="H92" s="79"/>
      <c r="I92" s="79"/>
      <c r="J92" s="79"/>
      <c r="K92" s="79"/>
      <c r="L92" s="79"/>
      <c r="M92" s="79"/>
      <c r="N92" s="79"/>
      <c r="O92" s="79"/>
      <c r="P92" s="79"/>
      <c r="Q92" s="79"/>
      <c r="R92" s="79"/>
    </row>
    <row r="93" spans="2:18" x14ac:dyDescent="0.4">
      <c r="B93" s="79"/>
      <c r="C93" s="79"/>
      <c r="D93" s="79"/>
      <c r="E93" s="79"/>
      <c r="F93" s="79"/>
      <c r="G93" s="79"/>
      <c r="H93" s="79"/>
      <c r="I93" s="79"/>
      <c r="J93" s="79"/>
      <c r="K93" s="79"/>
      <c r="L93" s="79"/>
      <c r="M93" s="79"/>
      <c r="N93" s="79"/>
      <c r="O93" s="79"/>
      <c r="P93" s="79"/>
      <c r="Q93" s="79"/>
      <c r="R93" s="79"/>
    </row>
    <row r="94" spans="2:18" x14ac:dyDescent="0.4">
      <c r="B94" s="79"/>
      <c r="C94" s="79"/>
      <c r="D94" s="79"/>
      <c r="E94" s="79"/>
      <c r="F94" s="79"/>
      <c r="G94" s="79"/>
      <c r="H94" s="79"/>
      <c r="I94" s="79"/>
      <c r="J94" s="79"/>
      <c r="K94" s="79"/>
      <c r="L94" s="79"/>
      <c r="M94" s="79"/>
      <c r="N94" s="79"/>
      <c r="O94" s="79"/>
      <c r="P94" s="79"/>
      <c r="Q94" s="79"/>
      <c r="R94" s="79"/>
    </row>
  </sheetData>
  <mergeCells count="134">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71:R71"/>
    <mergeCell ref="B72:R72"/>
    <mergeCell ref="J54:L54"/>
    <mergeCell ref="M54:O54"/>
    <mergeCell ref="P54:R54"/>
    <mergeCell ref="J55:O55"/>
    <mergeCell ref="P55:R56"/>
    <mergeCell ref="J56:O56"/>
    <mergeCell ref="B60:R60"/>
    <mergeCell ref="B68:R68"/>
    <mergeCell ref="B69:R69"/>
    <mergeCell ref="B70:R70"/>
    <mergeCell ref="C46:C47"/>
    <mergeCell ref="D46:D47"/>
    <mergeCell ref="M46:O47"/>
    <mergeCell ref="P46:R47"/>
    <mergeCell ref="C48:C49"/>
    <mergeCell ref="B61:R61"/>
    <mergeCell ref="B62:R62"/>
    <mergeCell ref="J53:L53"/>
    <mergeCell ref="M53:O53"/>
    <mergeCell ref="P53:R53"/>
    <mergeCell ref="B65:R65"/>
    <mergeCell ref="B64:R64"/>
    <mergeCell ref="D48:D49"/>
    <mergeCell ref="M48:O49"/>
    <mergeCell ref="P48:R49"/>
    <mergeCell ref="C50:C51"/>
    <mergeCell ref="D50:D51"/>
    <mergeCell ref="M50:O51"/>
    <mergeCell ref="P50:R51"/>
    <mergeCell ref="B66:R66"/>
    <mergeCell ref="B67:R67"/>
    <mergeCell ref="P45:R45"/>
    <mergeCell ref="C36:C37"/>
    <mergeCell ref="D36:D37"/>
    <mergeCell ref="M36:O37"/>
    <mergeCell ref="P36:R37"/>
    <mergeCell ref="J39:L39"/>
    <mergeCell ref="M39:O39"/>
    <mergeCell ref="P39:R39"/>
    <mergeCell ref="J40:L40"/>
    <mergeCell ref="M40:O40"/>
    <mergeCell ref="J41:O41"/>
    <mergeCell ref="P41:R42"/>
    <mergeCell ref="J42:O42"/>
    <mergeCell ref="C44:K44"/>
    <mergeCell ref="M44:R44"/>
    <mergeCell ref="C45:D45"/>
    <mergeCell ref="F45:G45"/>
    <mergeCell ref="H45:I45"/>
    <mergeCell ref="J45:K45"/>
    <mergeCell ref="M45:O45"/>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M15:O15"/>
    <mergeCell ref="C20:C21"/>
    <mergeCell ref="D20:D21"/>
    <mergeCell ref="M20:O21"/>
    <mergeCell ref="P20:R21"/>
    <mergeCell ref="C22:C23"/>
    <mergeCell ref="D22:D23"/>
    <mergeCell ref="M22:O23"/>
    <mergeCell ref="P22:R23"/>
    <mergeCell ref="P15:R15"/>
    <mergeCell ref="L1:M1"/>
    <mergeCell ref="B2:R2"/>
    <mergeCell ref="J4:R4"/>
    <mergeCell ref="J5:R5"/>
    <mergeCell ref="J6:R6"/>
    <mergeCell ref="C18:C19"/>
    <mergeCell ref="D18:D19"/>
    <mergeCell ref="M18:O19"/>
    <mergeCell ref="P18:R19"/>
    <mergeCell ref="F9:I9"/>
    <mergeCell ref="F11:I11"/>
    <mergeCell ref="C14:K14"/>
    <mergeCell ref="M14:R14"/>
    <mergeCell ref="C15:D15"/>
    <mergeCell ref="F15:G15"/>
    <mergeCell ref="F8:I8"/>
    <mergeCell ref="C16:C17"/>
    <mergeCell ref="D16:D17"/>
    <mergeCell ref="M16:O17"/>
    <mergeCell ref="P16:R17"/>
    <mergeCell ref="H15:I15"/>
    <mergeCell ref="J15:K15"/>
    <mergeCell ref="B8:D8"/>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1" manualBreakCount="1">
    <brk id="56"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別紙７参考資料</vt:lpstr>
      <vt:lpstr>別紙７参考資料!Print_Area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田汲 雄太</cp:lastModifiedBy>
  <dcterms:modified xsi:type="dcterms:W3CDTF">2023-03-14T05:31:18Z</dcterms:modified>
</cp:coreProperties>
</file>